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1" sheetId="6" r:id="rId6"/>
    <sheet name="10" sheetId="7" r:id="rId7"/>
  </sheets>
  <definedNames/>
  <calcPr fullCalcOnLoad="1"/>
</workbook>
</file>

<file path=xl/sharedStrings.xml><?xml version="1.0" encoding="utf-8"?>
<sst xmlns="http://schemas.openxmlformats.org/spreadsheetml/2006/main" count="686" uniqueCount="309">
  <si>
    <t xml:space="preserve"> </t>
  </si>
  <si>
    <t>Dział</t>
  </si>
  <si>
    <t>Rozdział</t>
  </si>
  <si>
    <t>§</t>
  </si>
  <si>
    <t>Nazwa</t>
  </si>
  <si>
    <t xml:space="preserve">Ogółem </t>
  </si>
  <si>
    <t>Wydatki majątkowe budżetu gminy na 2018 r.</t>
  </si>
  <si>
    <t>Ogółem</t>
  </si>
  <si>
    <t>w tym</t>
  </si>
  <si>
    <t>Inwestycje i zakupy inwestycyjne</t>
  </si>
  <si>
    <t>Zakup i objęcie akcji i udziałów</t>
  </si>
  <si>
    <t>Wniesienie wkładów do spółek prawa handlowego</t>
  </si>
  <si>
    <t>Razem</t>
  </si>
  <si>
    <t>w tym na programy finansowane                z udziałem środków                      o których mowa                   w art. 5 ust. 1             pkt 2 i 3 uofp</t>
  </si>
  <si>
    <t>010</t>
  </si>
  <si>
    <t>01010</t>
  </si>
  <si>
    <t>Budowa dróg i chodników</t>
  </si>
  <si>
    <t>6057          6059</t>
  </si>
  <si>
    <t xml:space="preserve">Adaptacja budynku w Jasieniu na mieszkania komunalne </t>
  </si>
  <si>
    <t>Wykup gruntów pod drogi gminne</t>
  </si>
  <si>
    <t xml:space="preserve">Rozbudowa budynku Szkoły w Czarnej Dąbrówce </t>
  </si>
  <si>
    <t>Dofinansowanie kosztów budowy przydomowych oczyszczalni ścieków – edycja 2018</t>
  </si>
  <si>
    <t>6057           6059</t>
  </si>
  <si>
    <t>Modernizacja oświetlenia ulicznego na terenie gminy Czarna Dąbrówka</t>
  </si>
  <si>
    <t>Zwiększenie efektywności energetycznej budynków użyteczności publicznej na terenie gminy Czarna Dąbrówka</t>
  </si>
  <si>
    <t>Wyposażenie boiska w bramki (w ramach Fund. Soł. Nożynko)</t>
  </si>
  <si>
    <t>w złotych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</si>
  <si>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</si>
  <si>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</si>
  <si>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</si>
  <si>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</si>
  <si>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</si>
  <si>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</si>
  <si>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</si>
  <si>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</si>
  <si>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</si>
  <si>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</si>
  <si>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</si>
  <si>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</si>
  <si>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</t>
  </si>
  <si>
    <t>Urząd Gminy Czarna Dąbrówka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</si>
  <si>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</si>
  <si>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</si>
  <si>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</si>
  <si>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</si>
  <si>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</si>
  <si>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</si>
  <si>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</si>
  <si>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</si>
  <si>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</si>
  <si>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</si>
  <si>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</si>
  <si>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</si>
  <si>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</si>
  <si>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</si>
  <si>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Przedsięwzięcia inwestycyjne ujęte w Wieloletniej Prognozie Finansowej  </t>
  </si>
  <si>
    <t>§**</t>
  </si>
  <si>
    <t>Rozbudowa budynku Szkoły w Czarnej Dąbrówce</t>
  </si>
  <si>
    <t>Zakład Gospodarki Komunalnej Czarna Dąbrówka</t>
  </si>
  <si>
    <t xml:space="preserve">przyznanym dotacjom ze środków UE (kol. 11). </t>
  </si>
  <si>
    <t xml:space="preserve">Wydatki na programy i projekty realizowane z udziałem środków o których mowa  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</si>
  <si>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</si>
  <si>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</si>
  <si>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</si>
  <si>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</si>
  <si>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</si>
  <si>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</si>
  <si>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</si>
  <si>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</si>
  <si>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Wolne środki</t>
  </si>
  <si>
    <t>§ 950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</si>
  <si>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</si>
  <si>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</si>
  <si>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</si>
  <si>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</si>
  <si>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</si>
  <si>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</si>
  <si>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</si>
  <si>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</si>
  <si>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Przychody z tytułu innych rozliczeń krajowych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</si>
  <si>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</si>
  <si>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</si>
  <si>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</si>
  <si>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</si>
  <si>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</si>
  <si>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</si>
  <si>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</si>
  <si>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</si>
  <si>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</si>
  <si>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</si>
  <si>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</si>
  <si>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</si>
  <si>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</si>
  <si>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</si>
  <si>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</si>
  <si>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Finansowanie</t>
  </si>
  <si>
    <t>+</t>
  </si>
  <si>
    <t>(przychody - rozchody)</t>
  </si>
  <si>
    <t>-</t>
  </si>
  <si>
    <t>Nazwa zadania</t>
  </si>
  <si>
    <t>Gmina Bytów</t>
  </si>
  <si>
    <t>Wydatki jednostek pomocniczych w ramach Funduszu Sołeckiego w 2018 r.</t>
  </si>
  <si>
    <t>Jednostka</t>
  </si>
  <si>
    <t xml:space="preserve">Kwota </t>
  </si>
  <si>
    <t>w tym wydatki majątkowe</t>
  </si>
  <si>
    <t>Sołectwo Bochowo</t>
  </si>
  <si>
    <t xml:space="preserve">Spotkania kulturalne </t>
  </si>
  <si>
    <t>Doposażenie placu zabaw</t>
  </si>
  <si>
    <t>Środki czystości na świetlicę</t>
  </si>
  <si>
    <t xml:space="preserve">Zakup ławek ze stołami </t>
  </si>
  <si>
    <t>Sołectwo Bochówko</t>
  </si>
  <si>
    <t>Remont drogi gminnej w m.Gliśnica</t>
  </si>
  <si>
    <t>Spotkania kulturalne</t>
  </si>
  <si>
    <t>Ogrodzenie placu przed świetlicą</t>
  </si>
  <si>
    <t>Estetyzacja sołectwa</t>
  </si>
  <si>
    <t>Doposażenie świetlicy</t>
  </si>
  <si>
    <t>Sołectwo Czarna Dąbrówka</t>
  </si>
  <si>
    <t>Remont remizy OSP Czarna Dąbrówka</t>
  </si>
  <si>
    <t>Zagospodarowanie placu wiejskiego przy ul. Jeziornej</t>
  </si>
  <si>
    <t>Remont ulicy Jabłoniowej</t>
  </si>
  <si>
    <t>Zakup zabawek dla przedszkola gminnego</t>
  </si>
  <si>
    <t>Sołectwo Dęby</t>
  </si>
  <si>
    <t>Remont dróg gminnych</t>
  </si>
  <si>
    <t>Sołectwo Jasień</t>
  </si>
  <si>
    <t xml:space="preserve">Zakup i montaż piłkochwytu </t>
  </si>
  <si>
    <t>Zakup piasku na boisko do piłki siatkowej</t>
  </si>
  <si>
    <t>Organizacja zawodów strzeleckich</t>
  </si>
  <si>
    <t>Obsługa strony internetowej sołectwa</t>
  </si>
  <si>
    <t>Zakup sprzętu i akcesoriów sportowych</t>
  </si>
  <si>
    <t>Remont drogi gminnej (droga osiedlowa)</t>
  </si>
  <si>
    <t>Zakup flag</t>
  </si>
  <si>
    <t>Działalność kulturalna świetlicy</t>
  </si>
  <si>
    <t>Sołectwo Jerzkowice</t>
  </si>
  <si>
    <t>Remont chodnika w sołectwie</t>
  </si>
  <si>
    <t>Sołectwo Kartkowo</t>
  </si>
  <si>
    <t>Poprawa odcinka drogi wyłożonej płytami jumbooraz dołożenie nowych</t>
  </si>
  <si>
    <t>Zakup i montaż lampy oświetleniowej</t>
  </si>
  <si>
    <t>Wyłożenie polbruku przy altanie i wewnątrz altany</t>
  </si>
  <si>
    <t>Doposażanie placu zabaw</t>
  </si>
  <si>
    <t>Zakup impregnatu do konserwacji pomostu i placu zabaw</t>
  </si>
  <si>
    <t>Sołectwo Karwno</t>
  </si>
  <si>
    <t>Materiały do pracy na świetlicy</t>
  </si>
  <si>
    <t xml:space="preserve">Środki czystości i estetyka wsi </t>
  </si>
  <si>
    <t>Doposażenie świetlicy (piłkarzyki)</t>
  </si>
  <si>
    <t>Remont dróg i chodnika Karwno-Soszyce</t>
  </si>
  <si>
    <t>Sołectwo Kleszczyniec</t>
  </si>
  <si>
    <t>Zakup piasku nad jezioro</t>
  </si>
  <si>
    <t>Estetyka placu zabaw, konserwacja urządzeń</t>
  </si>
  <si>
    <t>Impreza kulturalna</t>
  </si>
  <si>
    <t>Zakup 2 ławek betonowych</t>
  </si>
  <si>
    <t>Remont drogi do P. Szela</t>
  </si>
  <si>
    <t>Remont drogi wokół stawu w m. Kleszczyniec</t>
  </si>
  <si>
    <t>Sołectwo Kłosy</t>
  </si>
  <si>
    <t>11.</t>
  </si>
  <si>
    <t>Sołectwo Kotuszewo</t>
  </si>
  <si>
    <t>Remont dróg w sołectwie</t>
  </si>
  <si>
    <t>12.</t>
  </si>
  <si>
    <t>Sołectwo Kozy</t>
  </si>
  <si>
    <t>Zagospodarowanie placu przy boisku na plac zabaw</t>
  </si>
  <si>
    <t>13.</t>
  </si>
  <si>
    <t>Sołectwo Mikorowo</t>
  </si>
  <si>
    <t>Estetyzacja wsi</t>
  </si>
  <si>
    <t>Remont drogi od p. Zganiacz do szkoły</t>
  </si>
  <si>
    <t>Imprezy i spotkania integracyjne</t>
  </si>
  <si>
    <t>14.</t>
  </si>
  <si>
    <t>Sołectwo Mydlita</t>
  </si>
  <si>
    <t>15.</t>
  </si>
  <si>
    <t>Sołectwo Nożynko</t>
  </si>
  <si>
    <t>Wyposażenie boiska w bramki</t>
  </si>
  <si>
    <t>Budowa chodnika na odcinku 80 m</t>
  </si>
  <si>
    <t>16.</t>
  </si>
  <si>
    <t>Sołectwo Nożyno</t>
  </si>
  <si>
    <t>Imprezy kulturalne i integracyjne</t>
  </si>
  <si>
    <t>Doposażenie Sali Domu Ludowego (krzesła, stoły)</t>
  </si>
  <si>
    <t>Doposażenie świetlicy środowiskowej</t>
  </si>
  <si>
    <t>Dofinansowanie OSP Nożyno (zakup karchera)</t>
  </si>
  <si>
    <t>Paliwo do kos spalinowych</t>
  </si>
  <si>
    <t>17.</t>
  </si>
  <si>
    <t>Sołectwo Otnoga</t>
  </si>
  <si>
    <t>18.</t>
  </si>
  <si>
    <t>Sołectwo Podkomorzyce</t>
  </si>
  <si>
    <t>Zagospodarowanie placu wiejskiego</t>
  </si>
  <si>
    <t>Imprezy Kulturalne</t>
  </si>
  <si>
    <t>19.</t>
  </si>
  <si>
    <t>Sołectwo Przylaski</t>
  </si>
  <si>
    <t>Remont drogi gminnej</t>
  </si>
  <si>
    <t>20.</t>
  </si>
  <si>
    <t>Sołectwo Rokiciny</t>
  </si>
  <si>
    <t>Wykonanie znaków informacyjnych z numerami domów</t>
  </si>
  <si>
    <t>Doposażenie OSP Rokiciny</t>
  </si>
  <si>
    <t>Remont dróg gminnych oraz wjazdy</t>
  </si>
  <si>
    <t>21.</t>
  </si>
  <si>
    <t>Sołectwo Rokitki</t>
  </si>
  <si>
    <t>Renowacja placu zabaw</t>
  </si>
  <si>
    <t>Modernizacja oświetlenia</t>
  </si>
  <si>
    <t>Wykonanie zjazdu na wózki na placu zabaw</t>
  </si>
  <si>
    <t>Spotkanie kulturalne</t>
  </si>
  <si>
    <t>Wykonanie wieńca dożynkowego</t>
  </si>
  <si>
    <t>22.</t>
  </si>
  <si>
    <t>Sołectwo Rokity</t>
  </si>
  <si>
    <t>Doposażenie OSP Rokity</t>
  </si>
  <si>
    <t>Rewitalizacja sołectwa</t>
  </si>
  <si>
    <t>23.</t>
  </si>
  <si>
    <t>Sołectwo Unichowo</t>
  </si>
  <si>
    <t>Modernizacja ścieżki dydaktyczno-przyrodniczej</t>
  </si>
  <si>
    <t>Doposażenie OSP Czarna Dąbrówka</t>
  </si>
  <si>
    <t>24.</t>
  </si>
  <si>
    <t>Sołectwo Wargowo</t>
  </si>
  <si>
    <t>Zakup sprzętu muzycznego</t>
  </si>
  <si>
    <t>Zakup grila</t>
  </si>
  <si>
    <t>Remont altany drewnianej</t>
  </si>
  <si>
    <t>Zbiorcze zestawienie wydatków w ramach Funduszu Sołeckiego w 2018 r. według klasyfikacji budżetowej</t>
  </si>
  <si>
    <t>Kwota</t>
  </si>
  <si>
    <t>OGÓŁEM</t>
  </si>
  <si>
    <t>Kwota dotacji</t>
  </si>
  <si>
    <t xml:space="preserve">Gminne Centrum Kultury i Biblioteka w Czarnej Dąbrówce </t>
  </si>
  <si>
    <t>B. Jednostki spoza sektora finansów publicznych</t>
  </si>
  <si>
    <t>Beneficjent</t>
  </si>
  <si>
    <t>w tym na wydatki majątkowe</t>
  </si>
  <si>
    <t>A. Jednostki sektora finansów                    publicznych</t>
  </si>
  <si>
    <t xml:space="preserve">Powiat Bytowski </t>
  </si>
  <si>
    <t xml:space="preserve">Realizacja zadań określonych w gminnym programie profilaktyki i rozwiązywania problemów alkoholowych </t>
  </si>
  <si>
    <t>Stowarzyszenie/ Fundacja</t>
  </si>
  <si>
    <t>Wspieranie organizacji pozarządowych</t>
  </si>
  <si>
    <t xml:space="preserve">Wspieranie i upowszechnianie kultury fizycznej i sportu </t>
  </si>
  <si>
    <t>I.</t>
  </si>
  <si>
    <t>Przebudowa sieci wodociągowej w Rokitach</t>
  </si>
  <si>
    <t>Przebudowa drogi gminnej w miejscowości Mikorowo</t>
  </si>
  <si>
    <t>Przebudowa drogi gminnej w miejscowości Nożyno</t>
  </si>
  <si>
    <t>Przebudowa ul. Ogrodowej w miejscowości Czarna Dąbrówka</t>
  </si>
  <si>
    <t>Budowa społecznego centrum aktywności w Rokitach</t>
  </si>
  <si>
    <t>Zadania inwestycyjne roczne w 2018 r.</t>
  </si>
  <si>
    <r>
      <t xml:space="preserve">rok budżetowy 2018 </t>
    </r>
    <r>
      <rPr>
        <b/>
        <sz val="10"/>
        <rFont val="Arial CE"/>
        <family val="0"/>
      </rPr>
      <t>(8+9+10+11)</t>
    </r>
  </si>
  <si>
    <t>600</t>
  </si>
  <si>
    <t>60016</t>
  </si>
  <si>
    <t>realizowane w roku 2018</t>
  </si>
  <si>
    <t>Adaptacja budynku w Jasieniu na mieszkania komunalne</t>
  </si>
  <si>
    <t>Dofinansowanie kosztów budowy przydomowych oczyszczalni ścieków - edycja 2018</t>
  </si>
  <si>
    <t>A.
B.
C.</t>
  </si>
  <si>
    <t>w art. 5 ust. 1  pkt 2 i 3 u.f.p. w roku 2018</t>
  </si>
  <si>
    <r>
      <t xml:space="preserve">rok budżetowy 2018 </t>
    </r>
    <r>
      <rPr>
        <b/>
        <sz val="10"/>
        <rFont val="Arial CE"/>
        <family val="0"/>
      </rPr>
      <t>(8+9+10 +11)</t>
    </r>
  </si>
  <si>
    <t>60014</t>
  </si>
  <si>
    <t>Przychody i rozchody budżetu w 2018 r.</t>
  </si>
  <si>
    <t>Kwota 2018 r.</t>
  </si>
  <si>
    <t>stanowi pokrycie planowanego niedoboru budżetu na 2018 rok w kwocie</t>
  </si>
  <si>
    <t>Mieszkańcy Gminy Czarna Dąbrówka</t>
  </si>
  <si>
    <r>
      <t>Organizowanie zajęć z zakresu oświaty i wychowania</t>
    </r>
    <r>
      <rPr>
        <sz val="10"/>
        <rFont val="Arial CE"/>
        <family val="0"/>
      </rPr>
      <t xml:space="preserve"> </t>
    </r>
  </si>
  <si>
    <t>Dotacje celowe z budżetu gminy w 2018 r.</t>
  </si>
  <si>
    <t>Przebudowa drogi gminnej w miejscowości Zawiat</t>
  </si>
  <si>
    <t>Modernizacja i rozbudowa oczyszczalni ścieków w Podkomorzycach</t>
  </si>
  <si>
    <t>Zadania inwestycyjne</t>
  </si>
  <si>
    <t>II.</t>
  </si>
  <si>
    <t>Zadania bieżące</t>
  </si>
  <si>
    <t>4217           4219</t>
  </si>
  <si>
    <t>Akademia Otwartych Umysłów - wzrost jakości edukacji ogólnej w Gminie Czarna Dąbrówka</t>
  </si>
  <si>
    <t>Pomorskie Szlaki Kajakowe - szlak Górnej Słupi</t>
  </si>
  <si>
    <t>Rozbudowa sieci wodno-kanalizacyjnej w miejscowości Mikorowo</t>
  </si>
  <si>
    <t>Przebudowa ul. Jeziornej w miejscowości Czarna Dąbrówka</t>
  </si>
  <si>
    <t>900</t>
  </si>
  <si>
    <t>90001</t>
  </si>
  <si>
    <t>Rozbudowa sieci wodno-kanalizacyjnej w m. Mikorowo</t>
  </si>
  <si>
    <t>Realizacja procesu konsultacji dokumentów planistycznych</t>
  </si>
  <si>
    <t>A.      
B.
C. 5 376</t>
  </si>
  <si>
    <t>Zadania inwestycyjne wymienione w poz. 1, 2, 3, 4 i 5 zostaną w części sfinansowane pożyczkami na wyprzedzające finansowanie w wartościach odpowiadających</t>
  </si>
  <si>
    <t>Powierzenie zadania z zakresu dokształcania i doskonalenia zawodowego nauczycieli</t>
  </si>
  <si>
    <t>Zakup samochodu strażackiego</t>
  </si>
  <si>
    <t>South Baltic Food Innovation Culture Actors (SB FICA)</t>
  </si>
  <si>
    <t>Opracowanie studium uwarunkowań i kierunków zagospodarowania przestrzennego gminy Czarna Dąbrówka</t>
  </si>
  <si>
    <t>Zadania inwestycyjne wymienione w poz. 1, 2, 3, 4 i 5  zostaną w części sfinansowane pożyczkami na wyprzedzające finansowanie w wartościach odpowiadających</t>
  </si>
  <si>
    <t>01095</t>
  </si>
  <si>
    <t>Modernizacja placu rekreacyjnego w Kleszczyńcu w ramach zadania "Aktywna społeczność - to my"</t>
  </si>
  <si>
    <t>A.      
B. 10 000
C.</t>
  </si>
  <si>
    <t>Zagospodarowanie terenu przy świetlicy w Nożynie</t>
  </si>
  <si>
    <t>Rozbudowa sieci wodociągowej w Rokitach</t>
  </si>
  <si>
    <t>Rozbudowa sieci wodno-kanalizacyjnej w Jasieniu</t>
  </si>
  <si>
    <t xml:space="preserve">Budowa pomostu nad jeziorem </t>
  </si>
  <si>
    <t>Budowa pomostu nad jeziorem (w ramach Fund. Soł. Bochowo)</t>
  </si>
  <si>
    <t>01042</t>
  </si>
  <si>
    <t>Modernizacja drogi dojazdowej do gruntów rolnych w obrębie geodezyjnym Bochowo (na dz. nr 87)</t>
  </si>
  <si>
    <t>A.      
B. 73 830
C.</t>
  </si>
  <si>
    <t>Otwarta Strefa Aktywności w Czarnej Dąbrówce - zagospodarowanie placu wiejskiego przy ul. Jeziornej</t>
  </si>
  <si>
    <t>Otwarta Strefa Aktywności w Rokicinach</t>
  </si>
  <si>
    <t>Otwarta Strefa Aktywności w Kozach - zagospodarowanie placu przy boisku na plac zabaw</t>
  </si>
  <si>
    <t>Otwarta Strefa Aktywności w Podkomorzycach - zagospodarowanie placu wiejskiego</t>
  </si>
  <si>
    <t>Otwarta Strefa Aktywności w Nożynie</t>
  </si>
  <si>
    <t>A. 50 000
B.
C.</t>
  </si>
  <si>
    <t>A. 25 000
B.
C.</t>
  </si>
  <si>
    <t>A. 13 747
B.
C.</t>
  </si>
  <si>
    <t>Wymiana desek i balustrad na pomoście</t>
  </si>
  <si>
    <t>Wykonanie budowy chodnika przy drodze powiatowej nr 1756G w m. Jasień wraz z projektem</t>
  </si>
  <si>
    <t>Przebudowa drogi gminnej na dz. nr 9 i 14 w miejscowości Jasień</t>
  </si>
  <si>
    <t>A. 178 178
B.
C.</t>
  </si>
  <si>
    <t>Zakup garażu</t>
  </si>
  <si>
    <t>Remont pomieszczeń przy świetlicy</t>
  </si>
  <si>
    <t xml:space="preserve">Dofinansowanie do modernizacji Sali Wiejskiej w Nożynie w ramach zad. Zwiekszenie efektywności energetycznej budynków użyteczności publicznej na terenie gminy Czarna Dąbrówka </t>
  </si>
  <si>
    <t>Podłączenie lampy pod zasilanie elektryczne</t>
  </si>
  <si>
    <t>Wykonanie tablicy drewnianej</t>
  </si>
  <si>
    <t>Ochotnicza Straż Pożarna w Czarnej Dąbrówce</t>
  </si>
  <si>
    <t>Ochotnicza Straż Pożarna w Mikorowie</t>
  </si>
  <si>
    <t>Dofinansowanie zakupu 4 par saperek strażackich</t>
  </si>
  <si>
    <t xml:space="preserve">Dofinansowanie zakupu pompy szlamowej </t>
  </si>
  <si>
    <t>Organizacja opieki nad dziećmi w wieku do lat 3</t>
  </si>
  <si>
    <t>Osoby fizyczne, osoby prawne, jednostki organizacyjne nieposiadające osobowości prawnej</t>
  </si>
  <si>
    <t>Zakup materiału do remontu dróg w Sołectwie</t>
  </si>
  <si>
    <t>Wymarzone przedszkole</t>
  </si>
  <si>
    <t>Zakup i montaż spowalniacza</t>
  </si>
  <si>
    <t>Przebudowa drogi gminnej w miejscowości Kleszczyniec</t>
  </si>
  <si>
    <t>A.
B.
C. 50 000</t>
  </si>
  <si>
    <t>Budowa systemu powiadamiania i alarmowania ludności oraz zintegrowanej łączności w gminie Czarna Dąbrówka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</si>
</sst>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8"/>
      <name val="Arial CE"/>
      <family val="0"/>
    </font>
    <font>
      <sz val="6"/>
      <name val="Arial CE"/>
      <family val="2"/>
    </font>
    <font>
      <sz val="9"/>
      <name val="Arial CE"/>
      <family val="0"/>
    </font>
    <font>
      <sz val="9"/>
      <name val="Arial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1"/>
      <name val="Arial CE"/>
      <family val="2"/>
    </font>
    <font>
      <sz val="11"/>
      <color indexed="17"/>
      <name val="Czcionka tekstu podstawowego"/>
      <family val="2"/>
    </font>
    <font>
      <b/>
      <sz val="16"/>
      <name val="Arial CE"/>
      <family val="0"/>
    </font>
    <font>
      <i/>
      <sz val="6"/>
      <name val="Arial CE"/>
      <family val="0"/>
    </font>
    <font>
      <b/>
      <i/>
      <sz val="10"/>
      <name val="Arial CE"/>
      <family val="0"/>
    </font>
    <font>
      <i/>
      <sz val="10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30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34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vertical="center" wrapText="1"/>
    </xf>
    <xf numFmtId="0" fontId="0" fillId="0" borderId="15" xfId="0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vertical="center" wrapText="1"/>
    </xf>
    <xf numFmtId="0" fontId="0" fillId="0" borderId="12" xfId="0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0" fillId="0" borderId="0" xfId="0" applyAlignment="1">
      <alignment wrapText="1"/>
    </xf>
    <xf numFmtId="0" fontId="0" fillId="0" borderId="11" xfId="0" applyNumberFormat="1" applyFont="1" applyBorder="1" applyAlignment="1">
      <alignment vertical="center" wrapText="1"/>
    </xf>
    <xf numFmtId="1" fontId="0" fillId="0" borderId="16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2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49" fontId="1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49" fontId="0" fillId="0" borderId="15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3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3" fontId="9" fillId="0" borderId="16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3" fontId="0" fillId="0" borderId="19" xfId="0" applyNumberFormat="1" applyFont="1" applyBorder="1" applyAlignment="1">
      <alignment/>
    </xf>
    <xf numFmtId="0" fontId="4" fillId="0" borderId="20" xfId="0" applyFont="1" applyBorder="1" applyAlignment="1">
      <alignment vertical="center" wrapText="1"/>
    </xf>
    <xf numFmtId="42" fontId="8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 wrapText="1"/>
    </xf>
    <xf numFmtId="0" fontId="0" fillId="0" borderId="22" xfId="0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24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9" fontId="25" fillId="0" borderId="15" xfId="0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left" vertical="center" wrapText="1"/>
    </xf>
    <xf numFmtId="3" fontId="25" fillId="0" borderId="15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wrapText="1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3" fontId="26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7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Layout" workbookViewId="0" topLeftCell="A1">
      <selection activeCell="H32" sqref="H32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5.00390625" style="0" customWidth="1"/>
    <col min="4" max="4" width="32.00390625" style="0" customWidth="1"/>
    <col min="5" max="5" width="8.75390625" style="0" customWidth="1"/>
    <col min="6" max="6" width="9.25390625" style="0" customWidth="1"/>
    <col min="7" max="7" width="11.125" style="0" customWidth="1"/>
    <col min="8" max="8" width="7.875" style="0" customWidth="1"/>
    <col min="9" max="9" width="10.75390625" style="0" customWidth="1"/>
  </cols>
  <sheetData>
    <row r="1" spans="1:9" ht="18" customHeight="1">
      <c r="A1" s="222" t="s">
        <v>6</v>
      </c>
      <c r="B1" s="222"/>
      <c r="C1" s="222"/>
      <c r="D1" s="222"/>
      <c r="E1" s="222"/>
      <c r="F1" s="222"/>
      <c r="G1" s="222"/>
      <c r="H1" s="222"/>
      <c r="I1" s="222"/>
    </row>
    <row r="2" spans="1:9" ht="8.25" customHeight="1" hidden="1">
      <c r="A2" s="16"/>
      <c r="B2" s="16"/>
      <c r="C2" s="16"/>
      <c r="D2" s="16"/>
      <c r="E2" s="16"/>
      <c r="F2" s="16"/>
      <c r="G2" s="16"/>
      <c r="H2" s="15"/>
      <c r="I2" s="17"/>
    </row>
    <row r="3" spans="1:9" ht="12" customHeight="1">
      <c r="A3" s="224" t="s">
        <v>1</v>
      </c>
      <c r="B3" s="224" t="s">
        <v>2</v>
      </c>
      <c r="C3" s="224" t="s">
        <v>3</v>
      </c>
      <c r="D3" s="224" t="s">
        <v>4</v>
      </c>
      <c r="E3" s="223" t="s">
        <v>7</v>
      </c>
      <c r="F3" s="224" t="s">
        <v>8</v>
      </c>
      <c r="G3" s="224"/>
      <c r="H3" s="224"/>
      <c r="I3" s="224"/>
    </row>
    <row r="4" spans="1:9" ht="21.75" customHeight="1">
      <c r="A4" s="224"/>
      <c r="B4" s="224"/>
      <c r="C4" s="224"/>
      <c r="D4" s="224"/>
      <c r="E4" s="223"/>
      <c r="F4" s="225" t="s">
        <v>9</v>
      </c>
      <c r="G4" s="225"/>
      <c r="H4" s="226" t="s">
        <v>10</v>
      </c>
      <c r="I4" s="224" t="s">
        <v>11</v>
      </c>
    </row>
    <row r="5" spans="1:9" ht="101.25" customHeight="1">
      <c r="A5" s="224"/>
      <c r="B5" s="224"/>
      <c r="C5" s="224"/>
      <c r="D5" s="224"/>
      <c r="E5" s="223"/>
      <c r="F5" s="169" t="s">
        <v>12</v>
      </c>
      <c r="G5" s="20" t="s">
        <v>13</v>
      </c>
      <c r="H5" s="226"/>
      <c r="I5" s="224"/>
    </row>
    <row r="6" spans="1:9" ht="8.25" customHeight="1">
      <c r="A6" s="18">
        <v>1</v>
      </c>
      <c r="B6" s="18">
        <v>2</v>
      </c>
      <c r="C6" s="18">
        <v>3</v>
      </c>
      <c r="D6" s="18">
        <v>4</v>
      </c>
      <c r="E6" s="21">
        <v>5</v>
      </c>
      <c r="F6" s="21">
        <v>6</v>
      </c>
      <c r="G6" s="21">
        <v>7</v>
      </c>
      <c r="H6" s="21">
        <v>8</v>
      </c>
      <c r="I6" s="18">
        <v>9</v>
      </c>
    </row>
    <row r="7" spans="1:9" ht="12.75">
      <c r="A7" s="205" t="s">
        <v>14</v>
      </c>
      <c r="B7" s="205" t="s">
        <v>15</v>
      </c>
      <c r="C7" s="206">
        <v>6210</v>
      </c>
      <c r="D7" s="207" t="s">
        <v>226</v>
      </c>
      <c r="E7" s="208">
        <v>7000</v>
      </c>
      <c r="F7" s="208">
        <v>7000</v>
      </c>
      <c r="G7" s="208">
        <v>0</v>
      </c>
      <c r="H7" s="208">
        <v>0</v>
      </c>
      <c r="I7" s="208">
        <v>0</v>
      </c>
    </row>
    <row r="8" spans="1:9" ht="12.75">
      <c r="A8" s="205" t="s">
        <v>14</v>
      </c>
      <c r="B8" s="205" t="s">
        <v>15</v>
      </c>
      <c r="C8" s="206">
        <v>6210</v>
      </c>
      <c r="D8" s="207" t="s">
        <v>273</v>
      </c>
      <c r="E8" s="208">
        <v>14000</v>
      </c>
      <c r="F8" s="208">
        <v>14000</v>
      </c>
      <c r="G8" s="208">
        <v>0</v>
      </c>
      <c r="H8" s="208">
        <v>0</v>
      </c>
      <c r="I8" s="208">
        <v>0</v>
      </c>
    </row>
    <row r="9" spans="1:9" ht="19.5">
      <c r="A9" s="205" t="s">
        <v>14</v>
      </c>
      <c r="B9" s="205" t="s">
        <v>277</v>
      </c>
      <c r="C9" s="206">
        <v>6050</v>
      </c>
      <c r="D9" s="207" t="s">
        <v>278</v>
      </c>
      <c r="E9" s="208">
        <v>244400</v>
      </c>
      <c r="F9" s="208">
        <v>244400</v>
      </c>
      <c r="G9" s="208">
        <v>0</v>
      </c>
      <c r="H9" s="208">
        <v>0</v>
      </c>
      <c r="I9" s="208">
        <v>0</v>
      </c>
    </row>
    <row r="10" spans="1:9" ht="20.25" customHeight="1">
      <c r="A10" s="205" t="s">
        <v>14</v>
      </c>
      <c r="B10" s="205" t="s">
        <v>269</v>
      </c>
      <c r="C10" s="206">
        <v>6050</v>
      </c>
      <c r="D10" s="207" t="s">
        <v>270</v>
      </c>
      <c r="E10" s="208">
        <v>18836</v>
      </c>
      <c r="F10" s="208">
        <v>18836</v>
      </c>
      <c r="G10" s="208">
        <v>0</v>
      </c>
      <c r="H10" s="208">
        <v>0</v>
      </c>
      <c r="I10" s="208">
        <v>0</v>
      </c>
    </row>
    <row r="11" spans="1:9" ht="19.5">
      <c r="A11" s="205" t="s">
        <v>233</v>
      </c>
      <c r="B11" s="205" t="s">
        <v>241</v>
      </c>
      <c r="C11" s="206">
        <v>6300</v>
      </c>
      <c r="D11" s="207" t="s">
        <v>289</v>
      </c>
      <c r="E11" s="208">
        <v>50000</v>
      </c>
      <c r="F11" s="208">
        <v>50000</v>
      </c>
      <c r="G11" s="208">
        <v>0</v>
      </c>
      <c r="H11" s="208">
        <v>0</v>
      </c>
      <c r="I11" s="208">
        <v>0</v>
      </c>
    </row>
    <row r="12" spans="1:9" ht="12.75">
      <c r="A12" s="209">
        <v>600</v>
      </c>
      <c r="B12" s="209">
        <v>60016</v>
      </c>
      <c r="C12" s="209">
        <v>6050</v>
      </c>
      <c r="D12" s="210" t="s">
        <v>16</v>
      </c>
      <c r="E12" s="211">
        <v>689132</v>
      </c>
      <c r="F12" s="211">
        <v>589132</v>
      </c>
      <c r="G12" s="211">
        <v>0</v>
      </c>
      <c r="H12" s="211">
        <v>0</v>
      </c>
      <c r="I12" s="211">
        <v>0</v>
      </c>
    </row>
    <row r="13" spans="1:9" ht="19.5">
      <c r="A13" s="209">
        <v>600</v>
      </c>
      <c r="B13" s="209">
        <v>60016</v>
      </c>
      <c r="C13" s="209">
        <v>6050</v>
      </c>
      <c r="D13" s="210" t="s">
        <v>290</v>
      </c>
      <c r="E13" s="211">
        <v>374000</v>
      </c>
      <c r="F13" s="211">
        <v>374000</v>
      </c>
      <c r="G13" s="211">
        <v>0</v>
      </c>
      <c r="H13" s="211">
        <v>0</v>
      </c>
      <c r="I13" s="211">
        <v>0</v>
      </c>
    </row>
    <row r="14" spans="1:9" ht="19.5">
      <c r="A14" s="209">
        <v>600</v>
      </c>
      <c r="B14" s="209">
        <v>60016</v>
      </c>
      <c r="C14" s="209">
        <v>6050</v>
      </c>
      <c r="D14" s="212" t="s">
        <v>306</v>
      </c>
      <c r="E14" s="211">
        <v>58000</v>
      </c>
      <c r="F14" s="211">
        <v>58000</v>
      </c>
      <c r="G14" s="211">
        <v>0</v>
      </c>
      <c r="H14" s="211">
        <v>0</v>
      </c>
      <c r="I14" s="211">
        <v>0</v>
      </c>
    </row>
    <row r="15" spans="1:9" ht="19.5">
      <c r="A15" s="209">
        <v>600</v>
      </c>
      <c r="B15" s="209">
        <v>60016</v>
      </c>
      <c r="C15" s="209" t="s">
        <v>17</v>
      </c>
      <c r="D15" s="210" t="s">
        <v>248</v>
      </c>
      <c r="E15" s="211">
        <v>1339948</v>
      </c>
      <c r="F15" s="211">
        <v>1339948</v>
      </c>
      <c r="G15" s="211">
        <v>1339948</v>
      </c>
      <c r="H15" s="211">
        <v>0</v>
      </c>
      <c r="I15" s="211">
        <v>0</v>
      </c>
    </row>
    <row r="16" spans="1:9" ht="19.5">
      <c r="A16" s="209">
        <v>600</v>
      </c>
      <c r="B16" s="209">
        <v>60016</v>
      </c>
      <c r="C16" s="209" t="s">
        <v>17</v>
      </c>
      <c r="D16" s="210" t="s">
        <v>257</v>
      </c>
      <c r="E16" s="211">
        <v>459800</v>
      </c>
      <c r="F16" s="211">
        <v>459800</v>
      </c>
      <c r="G16" s="211">
        <v>459800</v>
      </c>
      <c r="H16" s="211">
        <v>0</v>
      </c>
      <c r="I16" s="211">
        <v>0</v>
      </c>
    </row>
    <row r="17" spans="1:9" ht="19.5">
      <c r="A17" s="209">
        <v>600</v>
      </c>
      <c r="B17" s="209">
        <v>60016</v>
      </c>
      <c r="C17" s="209" t="s">
        <v>17</v>
      </c>
      <c r="D17" s="210" t="s">
        <v>227</v>
      </c>
      <c r="E17" s="211">
        <v>962362</v>
      </c>
      <c r="F17" s="211">
        <v>962362</v>
      </c>
      <c r="G17" s="211">
        <v>962362</v>
      </c>
      <c r="H17" s="211">
        <v>0</v>
      </c>
      <c r="I17" s="211">
        <v>0</v>
      </c>
    </row>
    <row r="18" spans="1:9" ht="19.5">
      <c r="A18" s="209">
        <v>600</v>
      </c>
      <c r="B18" s="209">
        <v>60016</v>
      </c>
      <c r="C18" s="209" t="s">
        <v>17</v>
      </c>
      <c r="D18" s="210" t="s">
        <v>228</v>
      </c>
      <c r="E18" s="211">
        <v>302140</v>
      </c>
      <c r="F18" s="211">
        <v>302140</v>
      </c>
      <c r="G18" s="211">
        <v>302140</v>
      </c>
      <c r="H18" s="211">
        <v>0</v>
      </c>
      <c r="I18" s="211">
        <v>0</v>
      </c>
    </row>
    <row r="19" spans="1:9" ht="19.5">
      <c r="A19" s="209">
        <v>600</v>
      </c>
      <c r="B19" s="209">
        <v>60016</v>
      </c>
      <c r="C19" s="209" t="s">
        <v>17</v>
      </c>
      <c r="D19" s="210" t="s">
        <v>229</v>
      </c>
      <c r="E19" s="211">
        <v>402426</v>
      </c>
      <c r="F19" s="211">
        <v>402426</v>
      </c>
      <c r="G19" s="211">
        <v>402426</v>
      </c>
      <c r="H19" s="211">
        <v>0</v>
      </c>
      <c r="I19" s="211">
        <v>0</v>
      </c>
    </row>
    <row r="20" spans="1:9" ht="19.5">
      <c r="A20" s="209">
        <v>700</v>
      </c>
      <c r="B20" s="209">
        <v>70005</v>
      </c>
      <c r="C20" s="209">
        <v>6050</v>
      </c>
      <c r="D20" s="210" t="s">
        <v>18</v>
      </c>
      <c r="E20" s="211">
        <v>300000</v>
      </c>
      <c r="F20" s="211">
        <v>300000</v>
      </c>
      <c r="G20" s="211">
        <v>0</v>
      </c>
      <c r="H20" s="211">
        <v>0</v>
      </c>
      <c r="I20" s="211">
        <v>0</v>
      </c>
    </row>
    <row r="21" spans="1:9" ht="12.75">
      <c r="A21" s="209">
        <v>700</v>
      </c>
      <c r="B21" s="209">
        <v>70005</v>
      </c>
      <c r="C21" s="209">
        <v>6060</v>
      </c>
      <c r="D21" s="213" t="s">
        <v>19</v>
      </c>
      <c r="E21" s="211">
        <v>28200</v>
      </c>
      <c r="F21" s="211">
        <v>28200</v>
      </c>
      <c r="G21" s="211">
        <v>0</v>
      </c>
      <c r="H21" s="211">
        <v>0</v>
      </c>
      <c r="I21" s="211">
        <v>0</v>
      </c>
    </row>
    <row r="22" spans="1:9" ht="29.25">
      <c r="A22" s="209">
        <v>710</v>
      </c>
      <c r="B22" s="209">
        <v>71004</v>
      </c>
      <c r="C22" s="209">
        <v>6050</v>
      </c>
      <c r="D22" s="213" t="s">
        <v>267</v>
      </c>
      <c r="E22" s="211">
        <v>15000</v>
      </c>
      <c r="F22" s="208">
        <v>15000</v>
      </c>
      <c r="G22" s="208">
        <v>0</v>
      </c>
      <c r="H22" s="208">
        <v>0</v>
      </c>
      <c r="I22" s="211">
        <v>0</v>
      </c>
    </row>
    <row r="23" spans="1:9" ht="12.75">
      <c r="A23" s="209">
        <v>754</v>
      </c>
      <c r="B23" s="209">
        <v>75412</v>
      </c>
      <c r="C23" s="209">
        <v>6060</v>
      </c>
      <c r="D23" s="213" t="s">
        <v>265</v>
      </c>
      <c r="E23" s="211">
        <v>93000</v>
      </c>
      <c r="F23" s="208">
        <v>93000</v>
      </c>
      <c r="G23" s="208">
        <v>0</v>
      </c>
      <c r="H23" s="208">
        <v>0</v>
      </c>
      <c r="I23" s="211">
        <v>0</v>
      </c>
    </row>
    <row r="24" spans="1:9" ht="29.25">
      <c r="A24" s="209">
        <v>754</v>
      </c>
      <c r="B24" s="209">
        <v>75495</v>
      </c>
      <c r="C24" s="209" t="s">
        <v>17</v>
      </c>
      <c r="D24" s="212" t="s">
        <v>308</v>
      </c>
      <c r="E24" s="211">
        <v>223000</v>
      </c>
      <c r="F24" s="208">
        <v>223000</v>
      </c>
      <c r="G24" s="208">
        <v>223000</v>
      </c>
      <c r="H24" s="208">
        <v>0</v>
      </c>
      <c r="I24" s="211">
        <v>0</v>
      </c>
    </row>
    <row r="25" spans="1:9" ht="12.75">
      <c r="A25" s="209">
        <v>801</v>
      </c>
      <c r="B25" s="209">
        <v>80101</v>
      </c>
      <c r="C25" s="209">
        <v>6050</v>
      </c>
      <c r="D25" s="213" t="s">
        <v>20</v>
      </c>
      <c r="E25" s="211">
        <v>395000</v>
      </c>
      <c r="F25" s="208">
        <v>395000</v>
      </c>
      <c r="G25" s="208">
        <v>0</v>
      </c>
      <c r="H25" s="208">
        <v>0</v>
      </c>
      <c r="I25" s="211">
        <v>0</v>
      </c>
    </row>
    <row r="26" spans="1:9" ht="19.5">
      <c r="A26" s="209">
        <v>900</v>
      </c>
      <c r="B26" s="209">
        <v>90001</v>
      </c>
      <c r="C26" s="209">
        <v>6050</v>
      </c>
      <c r="D26" s="213" t="s">
        <v>249</v>
      </c>
      <c r="E26" s="211">
        <v>4613</v>
      </c>
      <c r="F26" s="208">
        <v>4613</v>
      </c>
      <c r="G26" s="208">
        <v>0</v>
      </c>
      <c r="H26" s="208">
        <v>0</v>
      </c>
      <c r="I26" s="211">
        <v>0</v>
      </c>
    </row>
    <row r="27" spans="1:9" ht="19.5">
      <c r="A27" s="209">
        <v>900</v>
      </c>
      <c r="B27" s="209">
        <v>90001</v>
      </c>
      <c r="C27" s="209">
        <v>6210</v>
      </c>
      <c r="D27" s="213" t="s">
        <v>256</v>
      </c>
      <c r="E27" s="211">
        <v>5000</v>
      </c>
      <c r="F27" s="208">
        <v>5000</v>
      </c>
      <c r="G27" s="208">
        <v>0</v>
      </c>
      <c r="H27" s="208">
        <v>0</v>
      </c>
      <c r="I27" s="211">
        <v>0</v>
      </c>
    </row>
    <row r="28" spans="1:9" ht="13.5" customHeight="1">
      <c r="A28" s="209">
        <v>900</v>
      </c>
      <c r="B28" s="209">
        <v>90001</v>
      </c>
      <c r="C28" s="209">
        <v>6210</v>
      </c>
      <c r="D28" s="213" t="s">
        <v>274</v>
      </c>
      <c r="E28" s="211">
        <v>37000</v>
      </c>
      <c r="F28" s="208">
        <v>37000</v>
      </c>
      <c r="G28" s="208">
        <v>0</v>
      </c>
      <c r="H28" s="208">
        <v>0</v>
      </c>
      <c r="I28" s="211">
        <v>0</v>
      </c>
    </row>
    <row r="29" spans="1:9" ht="19.5">
      <c r="A29" s="209">
        <v>900</v>
      </c>
      <c r="B29" s="209">
        <v>90001</v>
      </c>
      <c r="C29" s="209">
        <v>6230</v>
      </c>
      <c r="D29" s="214" t="s">
        <v>21</v>
      </c>
      <c r="E29" s="211">
        <v>22000</v>
      </c>
      <c r="F29" s="208">
        <v>22000</v>
      </c>
      <c r="G29" s="208">
        <v>0</v>
      </c>
      <c r="H29" s="208">
        <v>0</v>
      </c>
      <c r="I29" s="211">
        <v>0</v>
      </c>
    </row>
    <row r="30" spans="1:9" ht="19.5">
      <c r="A30" s="209">
        <v>900</v>
      </c>
      <c r="B30" s="209">
        <v>90015</v>
      </c>
      <c r="C30" s="209" t="s">
        <v>22</v>
      </c>
      <c r="D30" s="213" t="s">
        <v>23</v>
      </c>
      <c r="E30" s="211">
        <v>901109</v>
      </c>
      <c r="F30" s="208">
        <v>901109</v>
      </c>
      <c r="G30" s="208">
        <v>901109</v>
      </c>
      <c r="H30" s="208">
        <v>0</v>
      </c>
      <c r="I30" s="211">
        <v>0</v>
      </c>
    </row>
    <row r="31" spans="1:9" ht="19.5">
      <c r="A31" s="209">
        <v>900</v>
      </c>
      <c r="B31" s="209">
        <v>90095</v>
      </c>
      <c r="C31" s="209">
        <v>6050</v>
      </c>
      <c r="D31" s="213" t="s">
        <v>276</v>
      </c>
      <c r="E31" s="211">
        <v>10000</v>
      </c>
      <c r="F31" s="208">
        <v>10000</v>
      </c>
      <c r="G31" s="208">
        <v>0</v>
      </c>
      <c r="H31" s="208">
        <v>0</v>
      </c>
      <c r="I31" s="211">
        <v>0</v>
      </c>
    </row>
    <row r="32" spans="1:9" ht="29.25">
      <c r="A32" s="209">
        <v>900</v>
      </c>
      <c r="B32" s="209">
        <v>90095</v>
      </c>
      <c r="C32" s="209" t="s">
        <v>17</v>
      </c>
      <c r="D32" s="213" t="s">
        <v>24</v>
      </c>
      <c r="E32" s="211">
        <v>711002</v>
      </c>
      <c r="F32" s="208">
        <v>711002</v>
      </c>
      <c r="G32" s="208">
        <v>711002</v>
      </c>
      <c r="H32" s="208">
        <v>0</v>
      </c>
      <c r="I32" s="211">
        <v>0</v>
      </c>
    </row>
    <row r="33" spans="1:9" ht="19.5">
      <c r="A33" s="209">
        <v>921</v>
      </c>
      <c r="B33" s="209">
        <v>92195</v>
      </c>
      <c r="C33" s="209">
        <v>6230</v>
      </c>
      <c r="D33" s="213" t="s">
        <v>230</v>
      </c>
      <c r="E33" s="211">
        <v>50000</v>
      </c>
      <c r="F33" s="208">
        <v>50000</v>
      </c>
      <c r="G33" s="208">
        <v>0</v>
      </c>
      <c r="H33" s="208">
        <v>0</v>
      </c>
      <c r="I33" s="211">
        <v>0</v>
      </c>
    </row>
    <row r="34" spans="1:9" ht="19.5">
      <c r="A34" s="215">
        <v>926</v>
      </c>
      <c r="B34" s="215">
        <v>92601</v>
      </c>
      <c r="C34" s="215">
        <v>6050</v>
      </c>
      <c r="D34" s="216" t="s">
        <v>25</v>
      </c>
      <c r="E34" s="217">
        <v>5950</v>
      </c>
      <c r="F34" s="217">
        <v>5950</v>
      </c>
      <c r="G34" s="211">
        <v>0</v>
      </c>
      <c r="H34" s="211">
        <v>0</v>
      </c>
      <c r="I34" s="211">
        <v>0</v>
      </c>
    </row>
    <row r="35" spans="1:9" ht="22.5" customHeight="1">
      <c r="A35" s="215">
        <v>926</v>
      </c>
      <c r="B35" s="215">
        <v>92695</v>
      </c>
      <c r="C35" s="218">
        <v>6050</v>
      </c>
      <c r="D35" s="216" t="s">
        <v>280</v>
      </c>
      <c r="E35" s="217">
        <v>157240</v>
      </c>
      <c r="F35" s="217">
        <v>157240</v>
      </c>
      <c r="G35" s="219">
        <v>0</v>
      </c>
      <c r="H35" s="219">
        <v>0</v>
      </c>
      <c r="I35" s="219">
        <v>0</v>
      </c>
    </row>
    <row r="36" spans="1:9" ht="12.75">
      <c r="A36" s="215">
        <v>926</v>
      </c>
      <c r="B36" s="215">
        <v>92695</v>
      </c>
      <c r="C36" s="218">
        <v>6050</v>
      </c>
      <c r="D36" s="216" t="s">
        <v>281</v>
      </c>
      <c r="E36" s="217">
        <v>70750</v>
      </c>
      <c r="F36" s="217">
        <v>70750</v>
      </c>
      <c r="G36" s="219">
        <v>0</v>
      </c>
      <c r="H36" s="219">
        <v>0</v>
      </c>
      <c r="I36" s="219">
        <v>0</v>
      </c>
    </row>
    <row r="37" spans="1:9" ht="20.25" customHeight="1">
      <c r="A37" s="215">
        <v>926</v>
      </c>
      <c r="B37" s="215">
        <v>92695</v>
      </c>
      <c r="C37" s="218">
        <v>6050</v>
      </c>
      <c r="D37" s="216" t="s">
        <v>282</v>
      </c>
      <c r="E37" s="217">
        <v>118100</v>
      </c>
      <c r="F37" s="217">
        <v>118100</v>
      </c>
      <c r="G37" s="219">
        <v>0</v>
      </c>
      <c r="H37" s="219">
        <v>0</v>
      </c>
      <c r="I37" s="219">
        <v>0</v>
      </c>
    </row>
    <row r="38" spans="1:9" ht="12.75">
      <c r="A38" s="215">
        <v>926</v>
      </c>
      <c r="B38" s="215">
        <v>92695</v>
      </c>
      <c r="C38" s="218">
        <v>6050</v>
      </c>
      <c r="D38" s="216" t="s">
        <v>272</v>
      </c>
      <c r="E38" s="217">
        <v>14000</v>
      </c>
      <c r="F38" s="217">
        <v>14000</v>
      </c>
      <c r="G38" s="219"/>
      <c r="H38" s="219"/>
      <c r="I38" s="219"/>
    </row>
    <row r="39" spans="1:9" ht="19.5">
      <c r="A39" s="215">
        <v>926</v>
      </c>
      <c r="B39" s="215">
        <v>92695</v>
      </c>
      <c r="C39" s="218">
        <v>6050</v>
      </c>
      <c r="D39" s="216" t="s">
        <v>283</v>
      </c>
      <c r="E39" s="217">
        <v>71130</v>
      </c>
      <c r="F39" s="217">
        <v>71130</v>
      </c>
      <c r="G39" s="219">
        <v>0</v>
      </c>
      <c r="H39" s="219">
        <v>0</v>
      </c>
      <c r="I39" s="219">
        <v>0</v>
      </c>
    </row>
    <row r="40" spans="1:9" ht="12.75">
      <c r="A40" s="215">
        <v>926</v>
      </c>
      <c r="B40" s="215">
        <v>92695</v>
      </c>
      <c r="C40" s="218">
        <v>6050</v>
      </c>
      <c r="D40" s="216" t="s">
        <v>284</v>
      </c>
      <c r="E40" s="217">
        <v>204200</v>
      </c>
      <c r="F40" s="217">
        <v>204200</v>
      </c>
      <c r="G40" s="219">
        <v>0</v>
      </c>
      <c r="H40" s="219">
        <v>0</v>
      </c>
      <c r="I40" s="219">
        <v>0</v>
      </c>
    </row>
    <row r="41" spans="1:9" ht="12.75" customHeight="1">
      <c r="A41" s="227" t="s">
        <v>5</v>
      </c>
      <c r="B41" s="227"/>
      <c r="C41" s="227"/>
      <c r="D41" s="227"/>
      <c r="E41" s="28">
        <f>SUM(E7:E40)</f>
        <v>8358338</v>
      </c>
      <c r="F41" s="28">
        <f>SUM(F7:F40)</f>
        <v>8258338</v>
      </c>
      <c r="G41" s="28">
        <f>SUM(G7:G40)</f>
        <v>5301787</v>
      </c>
      <c r="H41" s="28">
        <f>SUM(H7:H40)</f>
        <v>0</v>
      </c>
      <c r="I41" s="28">
        <f>SUM(I7:I40)</f>
        <v>0</v>
      </c>
    </row>
  </sheetData>
  <sheetProtection selectLockedCells="1" selectUnlockedCells="1"/>
  <mergeCells count="11">
    <mergeCell ref="A1:I1"/>
    <mergeCell ref="A3:A5"/>
    <mergeCell ref="B3:B5"/>
    <mergeCell ref="C3:C5"/>
    <mergeCell ref="D3:D5"/>
    <mergeCell ref="E3:E5"/>
    <mergeCell ref="F3:I3"/>
    <mergeCell ref="F4:G4"/>
    <mergeCell ref="H4:H5"/>
    <mergeCell ref="I4:I5"/>
    <mergeCell ref="A41:D41"/>
  </mergeCells>
  <printOptions/>
  <pageMargins left="0.7570833333333333" right="0.3333333333333333" top="0.7916666666666666" bottom="0.44083333333333335" header="0.5118055555555555" footer="0.5118055555555555"/>
  <pageSetup horizontalDpi="600" verticalDpi="600" orientation="portrait" paperSize="9" scale="92" r:id="rId1"/>
  <headerFooter alignWithMargins="0">
    <oddHeader>&amp;RZałącznik nr 5 do Uchwały Nr ... Rady Gminy Czarna Dąbrówka z dnia 20.12.2018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view="pageLayout" workbookViewId="0" topLeftCell="A1">
      <selection activeCell="I21" sqref="I21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6.625" style="0" customWidth="1"/>
    <col min="4" max="4" width="5.625" style="0" customWidth="1"/>
    <col min="5" max="5" width="27.125" style="0" customWidth="1"/>
    <col min="6" max="6" width="10.75390625" style="0" customWidth="1"/>
    <col min="7" max="7" width="12.125" style="0" customWidth="1"/>
    <col min="8" max="9" width="9.00390625" style="0" customWidth="1"/>
    <col min="10" max="10" width="11.75390625" style="0" customWidth="1"/>
    <col min="11" max="11" width="12.125" style="0" customWidth="1"/>
    <col min="12" max="12" width="15.375" style="0" customWidth="1"/>
  </cols>
  <sheetData>
    <row r="1" spans="1:12" ht="18" customHeight="1">
      <c r="A1" s="228" t="s">
        <v>231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0" t="s">
        <v>26</v>
      </c>
    </row>
    <row r="3" spans="1:12" ht="12.75" customHeight="1">
      <c r="A3" s="229" t="s">
        <v>27</v>
      </c>
      <c r="B3" s="229" t="s">
        <v>1</v>
      </c>
      <c r="C3" s="229" t="s">
        <v>28</v>
      </c>
      <c r="D3" s="229" t="s">
        <v>3</v>
      </c>
      <c r="E3" s="230" t="s">
        <v>29</v>
      </c>
      <c r="F3" s="230" t="s">
        <v>30</v>
      </c>
      <c r="G3" s="230" t="s">
        <v>31</v>
      </c>
      <c r="H3" s="230"/>
      <c r="I3" s="230"/>
      <c r="J3" s="230"/>
      <c r="K3" s="230"/>
      <c r="L3" s="230" t="s">
        <v>32</v>
      </c>
    </row>
    <row r="4" spans="1:12" ht="12.75" customHeight="1">
      <c r="A4" s="229"/>
      <c r="B4" s="229"/>
      <c r="C4" s="229"/>
      <c r="D4" s="229"/>
      <c r="E4" s="230"/>
      <c r="F4" s="230"/>
      <c r="G4" s="230" t="s">
        <v>232</v>
      </c>
      <c r="H4" s="230" t="s">
        <v>33</v>
      </c>
      <c r="I4" s="230"/>
      <c r="J4" s="230"/>
      <c r="K4" s="230"/>
      <c r="L4" s="230"/>
    </row>
    <row r="5" spans="1:12" ht="12.75" customHeight="1">
      <c r="A5" s="229"/>
      <c r="B5" s="229"/>
      <c r="C5" s="229"/>
      <c r="D5" s="229"/>
      <c r="E5" s="230"/>
      <c r="F5" s="230"/>
      <c r="G5" s="230"/>
      <c r="H5" s="230" t="s">
        <v>34</v>
      </c>
      <c r="I5" s="230" t="s">
        <v>35</v>
      </c>
      <c r="J5" s="230" t="s">
        <v>36</v>
      </c>
      <c r="K5" s="230" t="s">
        <v>37</v>
      </c>
      <c r="L5" s="230"/>
    </row>
    <row r="6" spans="1:12" ht="12.75">
      <c r="A6" s="229"/>
      <c r="B6" s="229"/>
      <c r="C6" s="229"/>
      <c r="D6" s="229"/>
      <c r="E6" s="230"/>
      <c r="F6" s="230"/>
      <c r="G6" s="230"/>
      <c r="H6" s="230"/>
      <c r="I6" s="230"/>
      <c r="J6" s="230"/>
      <c r="K6" s="230"/>
      <c r="L6" s="230"/>
    </row>
    <row r="7" spans="1:12" ht="40.5" customHeight="1">
      <c r="A7" s="229"/>
      <c r="B7" s="229"/>
      <c r="C7" s="229"/>
      <c r="D7" s="229"/>
      <c r="E7" s="230"/>
      <c r="F7" s="230"/>
      <c r="G7" s="230"/>
      <c r="H7" s="230"/>
      <c r="I7" s="230"/>
      <c r="J7" s="230"/>
      <c r="K7" s="230"/>
      <c r="L7" s="230"/>
    </row>
    <row r="8" spans="1:12" ht="12.7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</row>
    <row r="9" spans="1:12" ht="48">
      <c r="A9" s="34" t="s">
        <v>38</v>
      </c>
      <c r="B9" s="145" t="s">
        <v>14</v>
      </c>
      <c r="C9" s="145" t="s">
        <v>15</v>
      </c>
      <c r="D9" s="35">
        <v>6210</v>
      </c>
      <c r="E9" s="36" t="s">
        <v>226</v>
      </c>
      <c r="F9" s="37">
        <v>7000</v>
      </c>
      <c r="G9" s="37">
        <v>7000</v>
      </c>
      <c r="H9" s="37">
        <v>7000</v>
      </c>
      <c r="I9" s="37">
        <v>0</v>
      </c>
      <c r="J9" s="38" t="s">
        <v>39</v>
      </c>
      <c r="K9" s="37">
        <v>0</v>
      </c>
      <c r="L9" s="38" t="s">
        <v>58</v>
      </c>
    </row>
    <row r="10" spans="1:12" ht="48">
      <c r="A10" s="34" t="s">
        <v>41</v>
      </c>
      <c r="B10" s="145" t="s">
        <v>14</v>
      </c>
      <c r="C10" s="145" t="s">
        <v>15</v>
      </c>
      <c r="D10" s="35">
        <v>6210</v>
      </c>
      <c r="E10" s="36" t="s">
        <v>273</v>
      </c>
      <c r="F10" s="37">
        <v>14000</v>
      </c>
      <c r="G10" s="37">
        <v>14000</v>
      </c>
      <c r="H10" s="37">
        <v>14000</v>
      </c>
      <c r="I10" s="37">
        <v>0</v>
      </c>
      <c r="J10" s="38" t="s">
        <v>39</v>
      </c>
      <c r="K10" s="37">
        <v>0</v>
      </c>
      <c r="L10" s="38" t="s">
        <v>58</v>
      </c>
    </row>
    <row r="11" spans="1:12" ht="48">
      <c r="A11" s="34" t="s">
        <v>42</v>
      </c>
      <c r="B11" s="145" t="s">
        <v>14</v>
      </c>
      <c r="C11" s="145" t="s">
        <v>277</v>
      </c>
      <c r="D11" s="35">
        <v>6050</v>
      </c>
      <c r="E11" s="177" t="s">
        <v>278</v>
      </c>
      <c r="F11" s="37">
        <v>244400</v>
      </c>
      <c r="G11" s="37">
        <v>244400</v>
      </c>
      <c r="H11" s="37">
        <v>170570</v>
      </c>
      <c r="I11" s="37">
        <v>0</v>
      </c>
      <c r="J11" s="38" t="s">
        <v>279</v>
      </c>
      <c r="K11" s="37">
        <v>0</v>
      </c>
      <c r="L11" s="38" t="s">
        <v>40</v>
      </c>
    </row>
    <row r="12" spans="1:12" ht="38.25" customHeight="1">
      <c r="A12" s="34" t="s">
        <v>43</v>
      </c>
      <c r="B12" s="145" t="s">
        <v>14</v>
      </c>
      <c r="C12" s="145" t="s">
        <v>269</v>
      </c>
      <c r="D12" s="35">
        <v>6050</v>
      </c>
      <c r="E12" s="177" t="s">
        <v>270</v>
      </c>
      <c r="F12" s="37">
        <v>18836</v>
      </c>
      <c r="G12" s="37">
        <v>18836</v>
      </c>
      <c r="H12" s="37">
        <v>8836</v>
      </c>
      <c r="I12" s="37">
        <v>0</v>
      </c>
      <c r="J12" s="38" t="s">
        <v>271</v>
      </c>
      <c r="K12" s="37">
        <v>0</v>
      </c>
      <c r="L12" s="38" t="s">
        <v>40</v>
      </c>
    </row>
    <row r="13" spans="1:12" ht="48">
      <c r="A13" s="34" t="s">
        <v>44</v>
      </c>
      <c r="B13" s="35">
        <v>600</v>
      </c>
      <c r="C13" s="35">
        <v>60014</v>
      </c>
      <c r="D13" s="35">
        <v>6300</v>
      </c>
      <c r="E13" s="177" t="s">
        <v>289</v>
      </c>
      <c r="F13" s="37">
        <v>50000</v>
      </c>
      <c r="G13" s="37">
        <v>50000</v>
      </c>
      <c r="H13" s="37">
        <v>50000</v>
      </c>
      <c r="I13" s="37">
        <v>0</v>
      </c>
      <c r="J13" s="38" t="s">
        <v>39</v>
      </c>
      <c r="K13" s="37">
        <v>0</v>
      </c>
      <c r="L13" s="38" t="s">
        <v>40</v>
      </c>
    </row>
    <row r="14" spans="1:12" ht="36">
      <c r="A14" s="34" t="s">
        <v>45</v>
      </c>
      <c r="B14" s="35">
        <v>600</v>
      </c>
      <c r="C14" s="35">
        <v>60016</v>
      </c>
      <c r="D14" s="35">
        <v>6050</v>
      </c>
      <c r="E14" s="38" t="s">
        <v>16</v>
      </c>
      <c r="F14" s="37">
        <v>689132</v>
      </c>
      <c r="G14" s="37">
        <v>689132</v>
      </c>
      <c r="H14" s="37">
        <v>589132</v>
      </c>
      <c r="I14" s="37">
        <v>0</v>
      </c>
      <c r="J14" s="38" t="s">
        <v>39</v>
      </c>
      <c r="K14" s="37">
        <v>0</v>
      </c>
      <c r="L14" s="38" t="s">
        <v>40</v>
      </c>
    </row>
    <row r="15" spans="1:12" ht="36">
      <c r="A15" s="34" t="s">
        <v>46</v>
      </c>
      <c r="B15" s="35">
        <v>600</v>
      </c>
      <c r="C15" s="35">
        <v>60016</v>
      </c>
      <c r="D15" s="35">
        <v>6050</v>
      </c>
      <c r="E15" s="36" t="s">
        <v>290</v>
      </c>
      <c r="F15" s="37">
        <v>374000</v>
      </c>
      <c r="G15" s="37">
        <v>374000</v>
      </c>
      <c r="H15" s="37">
        <v>195822</v>
      </c>
      <c r="I15" s="37">
        <v>0</v>
      </c>
      <c r="J15" s="38" t="s">
        <v>291</v>
      </c>
      <c r="K15" s="37">
        <v>0</v>
      </c>
      <c r="L15" s="38" t="s">
        <v>40</v>
      </c>
    </row>
    <row r="16" spans="1:12" ht="36">
      <c r="A16" s="34" t="s">
        <v>47</v>
      </c>
      <c r="B16" s="35">
        <v>600</v>
      </c>
      <c r="C16" s="35">
        <v>60016</v>
      </c>
      <c r="D16" s="35">
        <v>6050</v>
      </c>
      <c r="E16" s="204" t="s">
        <v>306</v>
      </c>
      <c r="F16" s="37">
        <v>58000</v>
      </c>
      <c r="G16" s="37">
        <v>58000</v>
      </c>
      <c r="H16" s="37">
        <v>8000</v>
      </c>
      <c r="I16" s="37">
        <v>0</v>
      </c>
      <c r="J16" s="38" t="s">
        <v>307</v>
      </c>
      <c r="K16" s="37">
        <v>0</v>
      </c>
      <c r="L16" s="38" t="s">
        <v>40</v>
      </c>
    </row>
    <row r="17" spans="1:12" ht="36">
      <c r="A17" s="34" t="s">
        <v>48</v>
      </c>
      <c r="B17" s="35">
        <v>700</v>
      </c>
      <c r="C17" s="35">
        <v>70005</v>
      </c>
      <c r="D17" s="35">
        <v>6060</v>
      </c>
      <c r="E17" s="38" t="s">
        <v>19</v>
      </c>
      <c r="F17" s="37">
        <v>28200</v>
      </c>
      <c r="G17" s="37">
        <v>28200</v>
      </c>
      <c r="H17" s="37">
        <v>28200</v>
      </c>
      <c r="I17" s="37">
        <v>0</v>
      </c>
      <c r="J17" s="38" t="s">
        <v>39</v>
      </c>
      <c r="K17" s="37">
        <v>0</v>
      </c>
      <c r="L17" s="38" t="s">
        <v>40</v>
      </c>
    </row>
    <row r="18" spans="1:12" ht="36">
      <c r="A18" s="34" t="s">
        <v>49</v>
      </c>
      <c r="B18" s="35">
        <v>754</v>
      </c>
      <c r="C18" s="35">
        <v>75412</v>
      </c>
      <c r="D18" s="41">
        <v>6060</v>
      </c>
      <c r="E18" s="40" t="s">
        <v>265</v>
      </c>
      <c r="F18" s="37">
        <v>93000</v>
      </c>
      <c r="G18" s="37">
        <v>93000</v>
      </c>
      <c r="H18" s="37">
        <v>93000</v>
      </c>
      <c r="I18" s="37">
        <v>0</v>
      </c>
      <c r="J18" s="38" t="s">
        <v>39</v>
      </c>
      <c r="K18" s="37">
        <v>0</v>
      </c>
      <c r="L18" s="38" t="s">
        <v>40</v>
      </c>
    </row>
    <row r="19" spans="1:12" ht="49.5" customHeight="1">
      <c r="A19" s="34" t="s">
        <v>153</v>
      </c>
      <c r="B19" s="145" t="s">
        <v>258</v>
      </c>
      <c r="C19" s="145" t="s">
        <v>259</v>
      </c>
      <c r="D19" s="35">
        <v>6210</v>
      </c>
      <c r="E19" s="36" t="s">
        <v>256</v>
      </c>
      <c r="F19" s="37">
        <v>5000</v>
      </c>
      <c r="G19" s="37">
        <v>5000</v>
      </c>
      <c r="H19" s="37">
        <v>5000</v>
      </c>
      <c r="I19" s="37">
        <v>0</v>
      </c>
      <c r="J19" s="38" t="s">
        <v>39</v>
      </c>
      <c r="K19" s="37">
        <v>0</v>
      </c>
      <c r="L19" s="38" t="s">
        <v>58</v>
      </c>
    </row>
    <row r="20" spans="1:12" ht="49.5" customHeight="1">
      <c r="A20" s="34" t="s">
        <v>156</v>
      </c>
      <c r="B20" s="145" t="s">
        <v>258</v>
      </c>
      <c r="C20" s="145" t="s">
        <v>259</v>
      </c>
      <c r="D20" s="35">
        <v>6210</v>
      </c>
      <c r="E20" s="36" t="s">
        <v>274</v>
      </c>
      <c r="F20" s="37">
        <v>37000</v>
      </c>
      <c r="G20" s="37">
        <v>37000</v>
      </c>
      <c r="H20" s="37">
        <v>37000</v>
      </c>
      <c r="I20" s="37">
        <v>0</v>
      </c>
      <c r="J20" s="38" t="s">
        <v>39</v>
      </c>
      <c r="K20" s="37">
        <v>0</v>
      </c>
      <c r="L20" s="38" t="s">
        <v>58</v>
      </c>
    </row>
    <row r="21" spans="1:12" ht="36.75" customHeight="1">
      <c r="A21" s="34" t="s">
        <v>159</v>
      </c>
      <c r="B21" s="35">
        <v>900</v>
      </c>
      <c r="C21" s="35">
        <v>90001</v>
      </c>
      <c r="D21" s="41">
        <v>6230</v>
      </c>
      <c r="E21" s="40" t="s">
        <v>237</v>
      </c>
      <c r="F21" s="37">
        <v>22000</v>
      </c>
      <c r="G21" s="37">
        <v>22000</v>
      </c>
      <c r="H21" s="37">
        <v>22000</v>
      </c>
      <c r="I21" s="37">
        <v>0</v>
      </c>
      <c r="J21" s="38" t="s">
        <v>39</v>
      </c>
      <c r="K21" s="37">
        <v>0</v>
      </c>
      <c r="L21" s="38" t="s">
        <v>40</v>
      </c>
    </row>
    <row r="22" spans="1:12" ht="36">
      <c r="A22" s="34" t="s">
        <v>164</v>
      </c>
      <c r="B22" s="35">
        <v>900</v>
      </c>
      <c r="C22" s="35">
        <v>90015</v>
      </c>
      <c r="D22" s="41" t="s">
        <v>22</v>
      </c>
      <c r="E22" s="42" t="s">
        <v>23</v>
      </c>
      <c r="F22" s="37">
        <v>901109</v>
      </c>
      <c r="G22" s="37">
        <v>901109</v>
      </c>
      <c r="H22" s="37">
        <v>135160</v>
      </c>
      <c r="I22" s="37">
        <v>0</v>
      </c>
      <c r="J22" s="38" t="s">
        <v>39</v>
      </c>
      <c r="K22" s="37">
        <v>765949</v>
      </c>
      <c r="L22" s="38" t="s">
        <v>40</v>
      </c>
    </row>
    <row r="23" spans="1:12" ht="36">
      <c r="A23" s="34" t="s">
        <v>166</v>
      </c>
      <c r="B23" s="35">
        <v>900</v>
      </c>
      <c r="C23" s="35">
        <v>90095</v>
      </c>
      <c r="D23" s="39">
        <v>6050</v>
      </c>
      <c r="E23" s="40" t="s">
        <v>276</v>
      </c>
      <c r="F23" s="43">
        <v>10000</v>
      </c>
      <c r="G23" s="43">
        <v>10000</v>
      </c>
      <c r="H23" s="37">
        <v>10000</v>
      </c>
      <c r="I23" s="37">
        <v>0</v>
      </c>
      <c r="J23" s="38" t="s">
        <v>39</v>
      </c>
      <c r="K23" s="37">
        <v>0</v>
      </c>
      <c r="L23" s="38" t="s">
        <v>40</v>
      </c>
    </row>
    <row r="24" spans="1:12" ht="36">
      <c r="A24" s="34" t="s">
        <v>170</v>
      </c>
      <c r="B24" s="35">
        <v>921</v>
      </c>
      <c r="C24" s="35">
        <v>92195</v>
      </c>
      <c r="D24" s="41">
        <v>6230</v>
      </c>
      <c r="E24" s="40" t="s">
        <v>230</v>
      </c>
      <c r="F24" s="37">
        <v>50000</v>
      </c>
      <c r="G24" s="37">
        <v>50000</v>
      </c>
      <c r="H24" s="37">
        <v>50000</v>
      </c>
      <c r="I24" s="37">
        <v>0</v>
      </c>
      <c r="J24" s="38" t="s">
        <v>39</v>
      </c>
      <c r="K24" s="37">
        <v>0</v>
      </c>
      <c r="L24" s="38" t="s">
        <v>40</v>
      </c>
    </row>
    <row r="25" spans="1:12" ht="36">
      <c r="A25" s="34" t="s">
        <v>177</v>
      </c>
      <c r="B25" s="35">
        <v>926</v>
      </c>
      <c r="C25" s="35">
        <v>92601</v>
      </c>
      <c r="D25" s="39">
        <v>6050</v>
      </c>
      <c r="E25" s="38" t="s">
        <v>25</v>
      </c>
      <c r="F25" s="37">
        <v>5950</v>
      </c>
      <c r="G25" s="37">
        <v>5950</v>
      </c>
      <c r="H25" s="37">
        <v>5950</v>
      </c>
      <c r="I25" s="37">
        <v>0</v>
      </c>
      <c r="J25" s="38" t="s">
        <v>39</v>
      </c>
      <c r="K25" s="37">
        <v>0</v>
      </c>
      <c r="L25" s="38" t="s">
        <v>40</v>
      </c>
    </row>
    <row r="26" spans="1:12" ht="48">
      <c r="A26" s="34" t="s">
        <v>179</v>
      </c>
      <c r="B26" s="35">
        <v>926</v>
      </c>
      <c r="C26" s="35">
        <v>92695</v>
      </c>
      <c r="D26" s="39">
        <v>6050</v>
      </c>
      <c r="E26" s="38" t="s">
        <v>280</v>
      </c>
      <c r="F26" s="37">
        <v>157240</v>
      </c>
      <c r="G26" s="37">
        <v>157240</v>
      </c>
      <c r="H26" s="37">
        <v>107240</v>
      </c>
      <c r="I26" s="37">
        <v>0</v>
      </c>
      <c r="J26" s="38" t="s">
        <v>285</v>
      </c>
      <c r="K26" s="37">
        <v>0</v>
      </c>
      <c r="L26" s="38" t="s">
        <v>40</v>
      </c>
    </row>
    <row r="27" spans="1:12" ht="36">
      <c r="A27" s="34" t="s">
        <v>183</v>
      </c>
      <c r="B27" s="35">
        <v>926</v>
      </c>
      <c r="C27" s="35">
        <v>92695</v>
      </c>
      <c r="D27" s="39">
        <v>6050</v>
      </c>
      <c r="E27" s="38" t="s">
        <v>281</v>
      </c>
      <c r="F27" s="37">
        <v>70750</v>
      </c>
      <c r="G27" s="37">
        <v>70750</v>
      </c>
      <c r="H27" s="37">
        <v>45750</v>
      </c>
      <c r="I27" s="37">
        <v>0</v>
      </c>
      <c r="J27" s="38" t="s">
        <v>286</v>
      </c>
      <c r="K27" s="37">
        <v>0</v>
      </c>
      <c r="L27" s="38" t="s">
        <v>40</v>
      </c>
    </row>
    <row r="28" spans="1:12" ht="36">
      <c r="A28" s="34" t="s">
        <v>186</v>
      </c>
      <c r="B28" s="35">
        <v>926</v>
      </c>
      <c r="C28" s="35">
        <v>92695</v>
      </c>
      <c r="D28" s="39">
        <v>6050</v>
      </c>
      <c r="E28" s="38" t="s">
        <v>282</v>
      </c>
      <c r="F28" s="37">
        <v>118100</v>
      </c>
      <c r="G28" s="37">
        <v>118100</v>
      </c>
      <c r="H28" s="37">
        <v>68100</v>
      </c>
      <c r="I28" s="37">
        <v>0</v>
      </c>
      <c r="J28" s="38" t="s">
        <v>285</v>
      </c>
      <c r="K28" s="37">
        <v>0</v>
      </c>
      <c r="L28" s="38" t="s">
        <v>40</v>
      </c>
    </row>
    <row r="29" spans="1:12" ht="36">
      <c r="A29" s="34" t="s">
        <v>191</v>
      </c>
      <c r="B29" s="35">
        <v>926</v>
      </c>
      <c r="C29" s="35">
        <v>92695</v>
      </c>
      <c r="D29" s="39">
        <v>6050</v>
      </c>
      <c r="E29" s="38" t="s">
        <v>272</v>
      </c>
      <c r="F29" s="37">
        <v>14000</v>
      </c>
      <c r="G29" s="37">
        <v>14000</v>
      </c>
      <c r="H29" s="37">
        <v>14000</v>
      </c>
      <c r="I29" s="37">
        <v>0</v>
      </c>
      <c r="J29" s="38" t="s">
        <v>39</v>
      </c>
      <c r="K29" s="37">
        <v>0</v>
      </c>
      <c r="L29" s="38" t="s">
        <v>40</v>
      </c>
    </row>
    <row r="30" spans="1:12" ht="48">
      <c r="A30" s="34" t="s">
        <v>198</v>
      </c>
      <c r="B30" s="35">
        <v>926</v>
      </c>
      <c r="C30" s="35">
        <v>92695</v>
      </c>
      <c r="D30" s="39">
        <v>6050</v>
      </c>
      <c r="E30" s="38" t="s">
        <v>283</v>
      </c>
      <c r="F30" s="37">
        <v>71130</v>
      </c>
      <c r="G30" s="37">
        <v>71130</v>
      </c>
      <c r="H30" s="37">
        <v>46130</v>
      </c>
      <c r="I30" s="37">
        <v>0</v>
      </c>
      <c r="J30" s="38" t="s">
        <v>286</v>
      </c>
      <c r="K30" s="37">
        <v>0</v>
      </c>
      <c r="L30" s="38" t="s">
        <v>40</v>
      </c>
    </row>
    <row r="31" spans="1:12" ht="36">
      <c r="A31" s="34" t="s">
        <v>202</v>
      </c>
      <c r="B31" s="35">
        <v>926</v>
      </c>
      <c r="C31" s="35">
        <v>92695</v>
      </c>
      <c r="D31" s="39">
        <v>6050</v>
      </c>
      <c r="E31" s="38" t="s">
        <v>284</v>
      </c>
      <c r="F31" s="37">
        <v>204200</v>
      </c>
      <c r="G31" s="37">
        <v>204200</v>
      </c>
      <c r="H31" s="37">
        <v>154200</v>
      </c>
      <c r="I31" s="37">
        <v>0</v>
      </c>
      <c r="J31" s="38" t="s">
        <v>285</v>
      </c>
      <c r="K31" s="37">
        <v>0</v>
      </c>
      <c r="L31" s="38" t="s">
        <v>40</v>
      </c>
    </row>
    <row r="32" spans="1:12" ht="15" customHeight="1">
      <c r="A32" s="231" t="s">
        <v>7</v>
      </c>
      <c r="B32" s="231"/>
      <c r="C32" s="231"/>
      <c r="D32" s="231"/>
      <c r="E32" s="231"/>
      <c r="F32" s="14">
        <f>SUM(F9:F31)</f>
        <v>3243047</v>
      </c>
      <c r="G32" s="14">
        <f>SUM(G9:G31)</f>
        <v>3243047</v>
      </c>
      <c r="H32" s="14">
        <f>SUM(H9:H31)</f>
        <v>1865090</v>
      </c>
      <c r="I32" s="14">
        <f>SUM(I9:I31)</f>
        <v>0</v>
      </c>
      <c r="J32" s="14">
        <v>512008</v>
      </c>
      <c r="K32" s="14">
        <f>SUM(K9:K31)</f>
        <v>765949</v>
      </c>
      <c r="L32" s="13" t="s">
        <v>50</v>
      </c>
    </row>
    <row r="33" spans="1:12" ht="12.75">
      <c r="A33" s="15" t="s">
        <v>51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15" t="s">
        <v>52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>
      <c r="A35" s="15" t="s">
        <v>53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5" t="s">
        <v>54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</sheetData>
  <sheetProtection selectLockedCells="1" selectUnlockedCells="1"/>
  <mergeCells count="16">
    <mergeCell ref="H4:K4"/>
    <mergeCell ref="H5:H7"/>
    <mergeCell ref="I5:I7"/>
    <mergeCell ref="J5:J7"/>
    <mergeCell ref="K5:K7"/>
    <mergeCell ref="A32:E32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/>
  <pageMargins left="0.7291666666666666" right="0.5513888888888889" top="0.7875" bottom="0.7875" header="0.5118055555555555" footer="0.5118055555555555"/>
  <pageSetup horizontalDpi="600" verticalDpi="600" orientation="portrait" paperSize="9" scale="58" r:id="rId1"/>
  <headerFooter alignWithMargins="0">
    <oddHeader>&amp;RZałącznik nr 6 do Uchwały Nr ... Rady Gminy Czarna Dąbrówka z dnia 20.12.2018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Layout" zoomScaleSheetLayoutView="100" workbookViewId="0" topLeftCell="A1">
      <selection activeCell="J20" sqref="J20"/>
    </sheetView>
  </sheetViews>
  <sheetFormatPr defaultColWidth="9.00390625" defaultRowHeight="12.75"/>
  <cols>
    <col min="1" max="1" width="5.00390625" style="15" customWidth="1"/>
    <col min="2" max="2" width="6.25390625" style="15" customWidth="1"/>
    <col min="3" max="3" width="7.125" style="15" customWidth="1"/>
    <col min="4" max="4" width="5.875" style="15" customWidth="1"/>
    <col min="5" max="5" width="27.25390625" style="15" customWidth="1"/>
    <col min="6" max="6" width="10.875" style="15" customWidth="1"/>
    <col min="7" max="7" width="11.25390625" style="15" customWidth="1"/>
    <col min="8" max="9" width="9.125" style="15" customWidth="1"/>
    <col min="10" max="10" width="12.00390625" style="15" customWidth="1"/>
    <col min="11" max="11" width="10.75390625" style="15" customWidth="1"/>
    <col min="12" max="12" width="16.625" style="15" customWidth="1"/>
    <col min="13" max="16384" width="9.125" style="15" customWidth="1"/>
  </cols>
  <sheetData>
    <row r="1" spans="1:12" ht="18" customHeight="1">
      <c r="A1" s="228" t="s">
        <v>55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8" customHeight="1">
      <c r="A2" s="29"/>
      <c r="B2" s="228" t="s">
        <v>235</v>
      </c>
      <c r="C2" s="228"/>
      <c r="D2" s="228"/>
      <c r="E2" s="228"/>
      <c r="F2" s="228"/>
      <c r="G2" s="228"/>
      <c r="H2" s="228"/>
      <c r="I2" s="228"/>
      <c r="J2" s="228"/>
      <c r="K2" s="228"/>
      <c r="L2" s="29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0" t="s">
        <v>26</v>
      </c>
    </row>
    <row r="4" spans="1:12" s="45" customFormat="1" ht="19.5" customHeight="1">
      <c r="A4" s="229" t="s">
        <v>27</v>
      </c>
      <c r="B4" s="229" t="s">
        <v>1</v>
      </c>
      <c r="C4" s="229" t="s">
        <v>28</v>
      </c>
      <c r="D4" s="229" t="s">
        <v>56</v>
      </c>
      <c r="E4" s="230" t="s">
        <v>29</v>
      </c>
      <c r="F4" s="230" t="s">
        <v>30</v>
      </c>
      <c r="G4" s="230" t="s">
        <v>31</v>
      </c>
      <c r="H4" s="230"/>
      <c r="I4" s="230"/>
      <c r="J4" s="230"/>
      <c r="K4" s="230"/>
      <c r="L4" s="232" t="s">
        <v>32</v>
      </c>
    </row>
    <row r="5" spans="1:12" s="45" customFormat="1" ht="19.5" customHeight="1">
      <c r="A5" s="229"/>
      <c r="B5" s="229"/>
      <c r="C5" s="229"/>
      <c r="D5" s="229"/>
      <c r="E5" s="230"/>
      <c r="F5" s="230"/>
      <c r="G5" s="230" t="s">
        <v>232</v>
      </c>
      <c r="H5" s="230" t="s">
        <v>33</v>
      </c>
      <c r="I5" s="230"/>
      <c r="J5" s="230"/>
      <c r="K5" s="230"/>
      <c r="L5" s="232"/>
    </row>
    <row r="6" spans="1:12" s="45" customFormat="1" ht="29.25" customHeight="1">
      <c r="A6" s="229"/>
      <c r="B6" s="229"/>
      <c r="C6" s="229"/>
      <c r="D6" s="229"/>
      <c r="E6" s="230"/>
      <c r="F6" s="230"/>
      <c r="G6" s="230"/>
      <c r="H6" s="230" t="s">
        <v>34</v>
      </c>
      <c r="I6" s="230" t="s">
        <v>35</v>
      </c>
      <c r="J6" s="230" t="s">
        <v>36</v>
      </c>
      <c r="K6" s="233" t="s">
        <v>37</v>
      </c>
      <c r="L6" s="232"/>
    </row>
    <row r="7" spans="1:12" s="45" customFormat="1" ht="51.75" customHeight="1">
      <c r="A7" s="229"/>
      <c r="B7" s="229"/>
      <c r="C7" s="229"/>
      <c r="D7" s="229"/>
      <c r="E7" s="230"/>
      <c r="F7" s="230"/>
      <c r="G7" s="230"/>
      <c r="H7" s="230"/>
      <c r="I7" s="230"/>
      <c r="J7" s="230"/>
      <c r="K7" s="233"/>
      <c r="L7" s="232"/>
    </row>
    <row r="8" spans="1:12" s="45" customFormat="1" ht="19.5" customHeight="1" hidden="1">
      <c r="A8" s="229"/>
      <c r="B8" s="229"/>
      <c r="C8" s="229"/>
      <c r="D8" s="229"/>
      <c r="E8" s="230"/>
      <c r="F8" s="230"/>
      <c r="G8" s="230"/>
      <c r="H8" s="230"/>
      <c r="I8" s="230"/>
      <c r="J8" s="230"/>
      <c r="K8" s="233"/>
      <c r="L8" s="232"/>
    </row>
    <row r="9" spans="1:12" ht="7.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</row>
    <row r="10" spans="1:12" ht="36">
      <c r="A10" s="34" t="s">
        <v>38</v>
      </c>
      <c r="B10" s="145" t="s">
        <v>233</v>
      </c>
      <c r="C10" s="145" t="s">
        <v>234</v>
      </c>
      <c r="D10" s="41" t="s">
        <v>22</v>
      </c>
      <c r="E10" s="38" t="s">
        <v>248</v>
      </c>
      <c r="F10" s="37">
        <v>1352125</v>
      </c>
      <c r="G10" s="37">
        <v>1339948</v>
      </c>
      <c r="H10" s="37">
        <v>147208</v>
      </c>
      <c r="I10" s="37">
        <v>354506</v>
      </c>
      <c r="J10" s="38" t="s">
        <v>39</v>
      </c>
      <c r="K10" s="37">
        <v>838234</v>
      </c>
      <c r="L10" s="38" t="s">
        <v>40</v>
      </c>
    </row>
    <row r="11" spans="1:12" ht="36">
      <c r="A11" s="34" t="s">
        <v>41</v>
      </c>
      <c r="B11" s="35">
        <v>600</v>
      </c>
      <c r="C11" s="35">
        <v>60016</v>
      </c>
      <c r="D11" s="41" t="s">
        <v>22</v>
      </c>
      <c r="E11" s="38" t="s">
        <v>257</v>
      </c>
      <c r="F11" s="37">
        <v>466200</v>
      </c>
      <c r="G11" s="37">
        <v>459800</v>
      </c>
      <c r="H11" s="37">
        <v>43986</v>
      </c>
      <c r="I11" s="37">
        <v>188302</v>
      </c>
      <c r="J11" s="38" t="s">
        <v>39</v>
      </c>
      <c r="K11" s="37">
        <v>227512</v>
      </c>
      <c r="L11" s="38" t="s">
        <v>40</v>
      </c>
    </row>
    <row r="12" spans="1:12" ht="36">
      <c r="A12" s="34" t="s">
        <v>42</v>
      </c>
      <c r="B12" s="145" t="s">
        <v>233</v>
      </c>
      <c r="C12" s="145" t="s">
        <v>234</v>
      </c>
      <c r="D12" s="41" t="s">
        <v>22</v>
      </c>
      <c r="E12" s="38" t="s">
        <v>227</v>
      </c>
      <c r="F12" s="37">
        <v>968758</v>
      </c>
      <c r="G12" s="37">
        <v>962362</v>
      </c>
      <c r="H12" s="37">
        <v>4991</v>
      </c>
      <c r="I12" s="37">
        <v>439849</v>
      </c>
      <c r="J12" s="38" t="s">
        <v>39</v>
      </c>
      <c r="K12" s="37">
        <v>517522</v>
      </c>
      <c r="L12" s="38" t="s">
        <v>40</v>
      </c>
    </row>
    <row r="13" spans="1:12" ht="36">
      <c r="A13" s="34" t="s">
        <v>43</v>
      </c>
      <c r="B13" s="35">
        <v>600</v>
      </c>
      <c r="C13" s="35">
        <v>60016</v>
      </c>
      <c r="D13" s="41" t="s">
        <v>22</v>
      </c>
      <c r="E13" s="38" t="s">
        <v>228</v>
      </c>
      <c r="F13" s="37">
        <v>302140</v>
      </c>
      <c r="G13" s="37">
        <v>302140</v>
      </c>
      <c r="H13" s="37">
        <v>115118</v>
      </c>
      <c r="I13" s="37">
        <v>0</v>
      </c>
      <c r="J13" s="38" t="s">
        <v>39</v>
      </c>
      <c r="K13" s="37">
        <v>187022</v>
      </c>
      <c r="L13" s="38" t="s">
        <v>40</v>
      </c>
    </row>
    <row r="14" spans="1:12" ht="36">
      <c r="A14" s="34" t="s">
        <v>44</v>
      </c>
      <c r="B14" s="35">
        <v>600</v>
      </c>
      <c r="C14" s="35">
        <v>60016</v>
      </c>
      <c r="D14" s="41" t="s">
        <v>22</v>
      </c>
      <c r="E14" s="38" t="s">
        <v>229</v>
      </c>
      <c r="F14" s="37">
        <v>402426</v>
      </c>
      <c r="G14" s="37">
        <v>402426</v>
      </c>
      <c r="H14" s="37">
        <v>136853</v>
      </c>
      <c r="I14" s="37">
        <v>48500</v>
      </c>
      <c r="J14" s="38" t="s">
        <v>39</v>
      </c>
      <c r="K14" s="37">
        <v>217073</v>
      </c>
      <c r="L14" s="38" t="s">
        <v>40</v>
      </c>
    </row>
    <row r="15" spans="1:12" ht="36">
      <c r="A15" s="34" t="s">
        <v>45</v>
      </c>
      <c r="B15" s="35">
        <v>700</v>
      </c>
      <c r="C15" s="35">
        <v>70005</v>
      </c>
      <c r="D15" s="39">
        <v>6050</v>
      </c>
      <c r="E15" s="40" t="s">
        <v>236</v>
      </c>
      <c r="F15" s="37">
        <v>966800</v>
      </c>
      <c r="G15" s="37">
        <v>300000</v>
      </c>
      <c r="H15" s="37">
        <v>0</v>
      </c>
      <c r="I15" s="37">
        <v>300000</v>
      </c>
      <c r="J15" s="38" t="s">
        <v>238</v>
      </c>
      <c r="K15" s="37">
        <v>0</v>
      </c>
      <c r="L15" s="38" t="s">
        <v>40</v>
      </c>
    </row>
    <row r="16" spans="1:12" ht="60">
      <c r="A16" s="34" t="s">
        <v>46</v>
      </c>
      <c r="B16" s="35">
        <v>710</v>
      </c>
      <c r="C16" s="35">
        <v>71004</v>
      </c>
      <c r="D16" s="39">
        <v>6050</v>
      </c>
      <c r="E16" s="40" t="s">
        <v>267</v>
      </c>
      <c r="F16" s="37">
        <v>56130</v>
      </c>
      <c r="G16" s="37">
        <v>15000</v>
      </c>
      <c r="H16" s="37">
        <v>15000</v>
      </c>
      <c r="I16" s="37">
        <v>0</v>
      </c>
      <c r="J16" s="38" t="s">
        <v>238</v>
      </c>
      <c r="K16" s="37">
        <v>0</v>
      </c>
      <c r="L16" s="38" t="s">
        <v>40</v>
      </c>
    </row>
    <row r="17" spans="1:12" ht="51" customHeight="1">
      <c r="A17" s="34" t="s">
        <v>47</v>
      </c>
      <c r="B17" s="35">
        <v>754</v>
      </c>
      <c r="C17" s="35">
        <v>75495</v>
      </c>
      <c r="D17" s="41" t="s">
        <v>22</v>
      </c>
      <c r="E17" s="203" t="s">
        <v>308</v>
      </c>
      <c r="F17" s="37">
        <v>313883</v>
      </c>
      <c r="G17" s="37">
        <v>223000</v>
      </c>
      <c r="H17" s="37">
        <v>33450</v>
      </c>
      <c r="I17" s="37">
        <v>0</v>
      </c>
      <c r="J17" s="38" t="s">
        <v>39</v>
      </c>
      <c r="K17" s="37">
        <v>189550</v>
      </c>
      <c r="L17" s="38" t="s">
        <v>40</v>
      </c>
    </row>
    <row r="18" spans="1:12" ht="36">
      <c r="A18" s="34" t="s">
        <v>48</v>
      </c>
      <c r="B18" s="35">
        <v>801</v>
      </c>
      <c r="C18" s="35">
        <v>80101</v>
      </c>
      <c r="D18" s="39">
        <v>6050</v>
      </c>
      <c r="E18" s="40" t="s">
        <v>57</v>
      </c>
      <c r="F18" s="37">
        <v>7180000</v>
      </c>
      <c r="G18" s="37">
        <v>395000</v>
      </c>
      <c r="H18" s="37">
        <v>0</v>
      </c>
      <c r="I18" s="37">
        <v>395000</v>
      </c>
      <c r="J18" s="38" t="s">
        <v>39</v>
      </c>
      <c r="K18" s="37">
        <v>0</v>
      </c>
      <c r="L18" s="38" t="s">
        <v>40</v>
      </c>
    </row>
    <row r="19" spans="1:12" ht="36">
      <c r="A19" s="34" t="s">
        <v>49</v>
      </c>
      <c r="B19" s="35">
        <v>900</v>
      </c>
      <c r="C19" s="35">
        <v>90001</v>
      </c>
      <c r="D19" s="39">
        <v>6050</v>
      </c>
      <c r="E19" s="40" t="s">
        <v>249</v>
      </c>
      <c r="F19" s="37">
        <v>5209850</v>
      </c>
      <c r="G19" s="37">
        <v>4613</v>
      </c>
      <c r="H19" s="37">
        <v>4613</v>
      </c>
      <c r="I19" s="37">
        <v>0</v>
      </c>
      <c r="J19" s="38" t="s">
        <v>39</v>
      </c>
      <c r="K19" s="37">
        <v>0</v>
      </c>
      <c r="L19" s="38" t="s">
        <v>40</v>
      </c>
    </row>
    <row r="20" spans="1:12" ht="48">
      <c r="A20" s="34" t="s">
        <v>153</v>
      </c>
      <c r="B20" s="35">
        <v>900</v>
      </c>
      <c r="C20" s="35">
        <v>90095</v>
      </c>
      <c r="D20" s="41" t="s">
        <v>22</v>
      </c>
      <c r="E20" s="42" t="s">
        <v>24</v>
      </c>
      <c r="F20" s="37">
        <v>1787402</v>
      </c>
      <c r="G20" s="37">
        <v>711002</v>
      </c>
      <c r="H20" s="37">
        <v>146231</v>
      </c>
      <c r="I20" s="37">
        <v>0</v>
      </c>
      <c r="J20" s="38" t="s">
        <v>39</v>
      </c>
      <c r="K20" s="37">
        <v>564771</v>
      </c>
      <c r="L20" s="38" t="s">
        <v>40</v>
      </c>
    </row>
    <row r="21" spans="1:12" ht="22.5" customHeight="1">
      <c r="A21" s="231" t="s">
        <v>7</v>
      </c>
      <c r="B21" s="231"/>
      <c r="C21" s="231"/>
      <c r="D21" s="231"/>
      <c r="E21" s="231"/>
      <c r="F21" s="14">
        <f>SUM(F10:F20)</f>
        <v>19005714</v>
      </c>
      <c r="G21" s="14">
        <f>SUM(G10:G20)</f>
        <v>5115291</v>
      </c>
      <c r="H21" s="14">
        <f>SUM(H10:H20)</f>
        <v>647450</v>
      </c>
      <c r="I21" s="14">
        <f>SUM(I10:I20)</f>
        <v>1726157</v>
      </c>
      <c r="J21" s="14">
        <v>0</v>
      </c>
      <c r="K21" s="14">
        <f>SUM(K10:K20)</f>
        <v>2741684</v>
      </c>
      <c r="L21" s="13" t="s">
        <v>50</v>
      </c>
    </row>
    <row r="22" ht="12.75">
      <c r="A22" s="15" t="s">
        <v>51</v>
      </c>
    </row>
    <row r="23" ht="12.75">
      <c r="A23" s="15" t="s">
        <v>52</v>
      </c>
    </row>
    <row r="24" ht="12.75">
      <c r="A24" s="15" t="s">
        <v>53</v>
      </c>
    </row>
    <row r="25" ht="12.75">
      <c r="A25" s="15" t="s">
        <v>54</v>
      </c>
    </row>
    <row r="28" ht="12.75">
      <c r="A28" s="15" t="s">
        <v>268</v>
      </c>
    </row>
    <row r="29" ht="12.75">
      <c r="A29" s="15" t="s">
        <v>59</v>
      </c>
    </row>
  </sheetData>
  <sheetProtection selectLockedCells="1" selectUnlockedCells="1"/>
  <mergeCells count="17">
    <mergeCell ref="A21:E21"/>
    <mergeCell ref="G5:G8"/>
    <mergeCell ref="H5:K5"/>
    <mergeCell ref="H6:H8"/>
    <mergeCell ref="I6:I8"/>
    <mergeCell ref="J6:J8"/>
    <mergeCell ref="K6:K8"/>
    <mergeCell ref="A1:L1"/>
    <mergeCell ref="B2:K2"/>
    <mergeCell ref="A4:A8"/>
    <mergeCell ref="B4:B8"/>
    <mergeCell ref="C4:C8"/>
    <mergeCell ref="D4:D8"/>
    <mergeCell ref="E4:E8"/>
    <mergeCell ref="F4:F8"/>
    <mergeCell ref="G4:K4"/>
    <mergeCell ref="L4:L8"/>
  </mergeCells>
  <printOptions horizontalCentered="1"/>
  <pageMargins left="0.58125" right="0.39375" top="0.8243055555555555" bottom="0.5527777777777778" header="0.5118055555555555" footer="0.5118055555555555"/>
  <pageSetup fitToHeight="1" fitToWidth="1" horizontalDpi="600" verticalDpi="600" orientation="portrait" paperSize="9" scale="72" r:id="rId1"/>
  <headerFooter alignWithMargins="0">
    <oddHeader>&amp;R&amp;9Załącznik nr 7 do Uchwały Nr ... Rady Gminy Czarna Dąbrówka 
z dnia 20.12.2018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37"/>
  <sheetViews>
    <sheetView view="pageLayout" workbookViewId="0" topLeftCell="A1">
      <selection activeCell="K23" sqref="K23"/>
    </sheetView>
  </sheetViews>
  <sheetFormatPr defaultColWidth="9.00390625" defaultRowHeight="12.75"/>
  <cols>
    <col min="1" max="1" width="4.125" style="0" customWidth="1"/>
    <col min="2" max="2" width="6.375" style="0" customWidth="1"/>
    <col min="3" max="3" width="6.625" style="0" customWidth="1"/>
    <col min="4" max="4" width="5.125" style="0" customWidth="1"/>
    <col min="5" max="5" width="31.00390625" style="0" customWidth="1"/>
    <col min="6" max="6" width="10.00390625" style="0" customWidth="1"/>
    <col min="7" max="7" width="10.875" style="0" customWidth="1"/>
    <col min="8" max="9" width="9.00390625" style="0" customWidth="1"/>
    <col min="10" max="10" width="12.375" style="0" customWidth="1"/>
    <col min="11" max="11" width="13.00390625" style="0" customWidth="1"/>
    <col min="12" max="12" width="14.00390625" style="0" customWidth="1"/>
  </cols>
  <sheetData>
    <row r="1" ht="15.75" customHeight="1"/>
    <row r="2" ht="18" customHeight="1"/>
    <row r="3" spans="1:11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15.75">
      <c r="A4" s="246" t="s">
        <v>60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ht="18">
      <c r="A5" s="29"/>
      <c r="B5" s="246" t="s">
        <v>239</v>
      </c>
      <c r="C5" s="246"/>
      <c r="D5" s="246"/>
      <c r="E5" s="246"/>
      <c r="F5" s="246"/>
      <c r="G5" s="246"/>
      <c r="H5" s="246"/>
      <c r="I5" s="246"/>
      <c r="J5" s="246"/>
      <c r="K5" s="246"/>
      <c r="L5" s="29"/>
    </row>
    <row r="6" ht="12.75" customHeight="1"/>
    <row r="7" ht="12.75">
      <c r="L7" s="30" t="s">
        <v>26</v>
      </c>
    </row>
    <row r="8" spans="1:12" ht="12.75" customHeight="1">
      <c r="A8" s="243" t="s">
        <v>27</v>
      </c>
      <c r="B8" s="243" t="s">
        <v>1</v>
      </c>
      <c r="C8" s="243" t="s">
        <v>28</v>
      </c>
      <c r="D8" s="243" t="s">
        <v>3</v>
      </c>
      <c r="E8" s="240" t="s">
        <v>99</v>
      </c>
      <c r="F8" s="240" t="s">
        <v>30</v>
      </c>
      <c r="G8" s="237" t="s">
        <v>31</v>
      </c>
      <c r="H8" s="238"/>
      <c r="I8" s="238"/>
      <c r="J8" s="238"/>
      <c r="K8" s="239"/>
      <c r="L8" s="234" t="s">
        <v>32</v>
      </c>
    </row>
    <row r="9" spans="1:12" ht="12.75" customHeight="1">
      <c r="A9" s="244"/>
      <c r="B9" s="244"/>
      <c r="C9" s="244"/>
      <c r="D9" s="244"/>
      <c r="E9" s="241"/>
      <c r="F9" s="241"/>
      <c r="G9" s="240" t="s">
        <v>240</v>
      </c>
      <c r="H9" s="237" t="s">
        <v>33</v>
      </c>
      <c r="I9" s="238"/>
      <c r="J9" s="238"/>
      <c r="K9" s="239"/>
      <c r="L9" s="235"/>
    </row>
    <row r="10" spans="1:12" ht="12.75" customHeight="1">
      <c r="A10" s="244"/>
      <c r="B10" s="244"/>
      <c r="C10" s="244"/>
      <c r="D10" s="244"/>
      <c r="E10" s="241"/>
      <c r="F10" s="241"/>
      <c r="G10" s="241"/>
      <c r="H10" s="240" t="s">
        <v>34</v>
      </c>
      <c r="I10" s="240" t="s">
        <v>35</v>
      </c>
      <c r="J10" s="240" t="s">
        <v>36</v>
      </c>
      <c r="K10" s="247" t="s">
        <v>37</v>
      </c>
      <c r="L10" s="235"/>
    </row>
    <row r="11" spans="1:12" ht="12.75">
      <c r="A11" s="244"/>
      <c r="B11" s="244"/>
      <c r="C11" s="244"/>
      <c r="D11" s="244"/>
      <c r="E11" s="241"/>
      <c r="F11" s="241"/>
      <c r="G11" s="241"/>
      <c r="H11" s="241"/>
      <c r="I11" s="241"/>
      <c r="J11" s="241"/>
      <c r="K11" s="248"/>
      <c r="L11" s="235"/>
    </row>
    <row r="12" spans="1:12" ht="31.5" customHeight="1">
      <c r="A12" s="245"/>
      <c r="B12" s="245"/>
      <c r="C12" s="245"/>
      <c r="D12" s="245"/>
      <c r="E12" s="242"/>
      <c r="F12" s="242"/>
      <c r="G12" s="242"/>
      <c r="H12" s="242"/>
      <c r="I12" s="242"/>
      <c r="J12" s="242"/>
      <c r="K12" s="249"/>
      <c r="L12" s="236"/>
    </row>
    <row r="13" spans="1:12" ht="12.75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</row>
    <row r="14" spans="1:12" ht="12.75">
      <c r="A14" s="52" t="s">
        <v>225</v>
      </c>
      <c r="B14" s="155" t="s">
        <v>50</v>
      </c>
      <c r="C14" s="155" t="s">
        <v>50</v>
      </c>
      <c r="D14" s="155" t="s">
        <v>50</v>
      </c>
      <c r="E14" s="52" t="s">
        <v>250</v>
      </c>
      <c r="F14" s="28">
        <f>SUM(F15:F22)</f>
        <v>6494043</v>
      </c>
      <c r="G14" s="28">
        <f>SUM(G15:G22)</f>
        <v>5301787</v>
      </c>
      <c r="H14" s="28">
        <f>SUM(H15:H22)</f>
        <v>767997</v>
      </c>
      <c r="I14" s="28">
        <f>SUM(I15:I22)</f>
        <v>1026157</v>
      </c>
      <c r="J14" s="28">
        <v>0</v>
      </c>
      <c r="K14" s="28">
        <f>SUM(K15:K22)</f>
        <v>3507633</v>
      </c>
      <c r="L14" s="52" t="s">
        <v>50</v>
      </c>
    </row>
    <row r="15" spans="1:12" ht="33.75">
      <c r="A15" s="151" t="s">
        <v>38</v>
      </c>
      <c r="B15" s="152">
        <v>600</v>
      </c>
      <c r="C15" s="152">
        <v>60016</v>
      </c>
      <c r="D15" s="23" t="s">
        <v>22</v>
      </c>
      <c r="E15" s="153" t="s">
        <v>248</v>
      </c>
      <c r="F15" s="154">
        <v>1352125</v>
      </c>
      <c r="G15" s="154">
        <v>1339948</v>
      </c>
      <c r="H15" s="154">
        <v>147208</v>
      </c>
      <c r="I15" s="154">
        <v>354506</v>
      </c>
      <c r="J15" s="153" t="s">
        <v>39</v>
      </c>
      <c r="K15" s="154">
        <v>838234</v>
      </c>
      <c r="L15" s="153" t="s">
        <v>40</v>
      </c>
    </row>
    <row r="16" spans="1:12" ht="33.75">
      <c r="A16" s="49" t="s">
        <v>41</v>
      </c>
      <c r="B16" s="26">
        <v>600</v>
      </c>
      <c r="C16" s="26">
        <v>60016</v>
      </c>
      <c r="D16" s="24" t="s">
        <v>22</v>
      </c>
      <c r="E16" s="27" t="s">
        <v>257</v>
      </c>
      <c r="F16" s="50">
        <v>466200</v>
      </c>
      <c r="G16" s="50">
        <v>459800</v>
      </c>
      <c r="H16" s="50">
        <v>43986</v>
      </c>
      <c r="I16" s="50">
        <v>188302</v>
      </c>
      <c r="J16" s="27" t="s">
        <v>39</v>
      </c>
      <c r="K16" s="50">
        <v>227512</v>
      </c>
      <c r="L16" s="27" t="s">
        <v>40</v>
      </c>
    </row>
    <row r="17" spans="1:12" ht="34.5" customHeight="1">
      <c r="A17" s="49" t="s">
        <v>42</v>
      </c>
      <c r="B17" s="26">
        <v>600</v>
      </c>
      <c r="C17" s="26">
        <v>60016</v>
      </c>
      <c r="D17" s="24" t="s">
        <v>22</v>
      </c>
      <c r="E17" s="27" t="s">
        <v>227</v>
      </c>
      <c r="F17" s="50">
        <v>968758</v>
      </c>
      <c r="G17" s="50">
        <v>962362</v>
      </c>
      <c r="H17" s="50">
        <v>4991</v>
      </c>
      <c r="I17" s="50">
        <v>439849</v>
      </c>
      <c r="J17" s="27" t="s">
        <v>39</v>
      </c>
      <c r="K17" s="50">
        <v>517522</v>
      </c>
      <c r="L17" s="27" t="s">
        <v>40</v>
      </c>
    </row>
    <row r="18" spans="1:12" ht="33.75">
      <c r="A18" s="49" t="s">
        <v>43</v>
      </c>
      <c r="B18" s="26">
        <v>600</v>
      </c>
      <c r="C18" s="26">
        <v>60016</v>
      </c>
      <c r="D18" s="24" t="s">
        <v>22</v>
      </c>
      <c r="E18" s="27" t="s">
        <v>228</v>
      </c>
      <c r="F18" s="50">
        <v>302140</v>
      </c>
      <c r="G18" s="50">
        <v>302140</v>
      </c>
      <c r="H18" s="50">
        <v>115118</v>
      </c>
      <c r="I18" s="50">
        <v>0</v>
      </c>
      <c r="J18" s="27" t="s">
        <v>39</v>
      </c>
      <c r="K18" s="50">
        <v>187022</v>
      </c>
      <c r="L18" s="27" t="s">
        <v>40</v>
      </c>
    </row>
    <row r="19" spans="1:12" ht="34.5" customHeight="1">
      <c r="A19" s="49" t="s">
        <v>44</v>
      </c>
      <c r="B19" s="26">
        <v>600</v>
      </c>
      <c r="C19" s="26">
        <v>60016</v>
      </c>
      <c r="D19" s="24" t="s">
        <v>22</v>
      </c>
      <c r="E19" s="27" t="s">
        <v>229</v>
      </c>
      <c r="F19" s="50">
        <v>402426</v>
      </c>
      <c r="G19" s="50">
        <v>402426</v>
      </c>
      <c r="H19" s="50">
        <v>141853</v>
      </c>
      <c r="I19" s="50">
        <v>43500</v>
      </c>
      <c r="J19" s="27" t="s">
        <v>39</v>
      </c>
      <c r="K19" s="50">
        <v>217073</v>
      </c>
      <c r="L19" s="27" t="s">
        <v>40</v>
      </c>
    </row>
    <row r="20" spans="1:12" ht="34.5" customHeight="1">
      <c r="A20" s="49" t="s">
        <v>45</v>
      </c>
      <c r="B20" s="26">
        <v>754</v>
      </c>
      <c r="C20" s="26">
        <v>75495</v>
      </c>
      <c r="D20" s="24" t="s">
        <v>22</v>
      </c>
      <c r="E20" s="220" t="s">
        <v>308</v>
      </c>
      <c r="F20" s="50">
        <v>313883</v>
      </c>
      <c r="G20" s="50">
        <v>223000</v>
      </c>
      <c r="H20" s="50">
        <v>33450</v>
      </c>
      <c r="I20" s="50">
        <v>0</v>
      </c>
      <c r="J20" s="27" t="s">
        <v>39</v>
      </c>
      <c r="K20" s="50">
        <v>189550</v>
      </c>
      <c r="L20" s="27" t="s">
        <v>40</v>
      </c>
    </row>
    <row r="21" spans="1:12" ht="34.5" customHeight="1">
      <c r="A21" s="49" t="s">
        <v>46</v>
      </c>
      <c r="B21" s="26">
        <v>900</v>
      </c>
      <c r="C21" s="26">
        <v>90015</v>
      </c>
      <c r="D21" s="24" t="s">
        <v>22</v>
      </c>
      <c r="E21" s="25" t="s">
        <v>23</v>
      </c>
      <c r="F21" s="50">
        <v>901109</v>
      </c>
      <c r="G21" s="50">
        <v>901109</v>
      </c>
      <c r="H21" s="50">
        <v>135160</v>
      </c>
      <c r="I21" s="50">
        <v>0</v>
      </c>
      <c r="J21" s="27" t="s">
        <v>39</v>
      </c>
      <c r="K21" s="50">
        <v>765949</v>
      </c>
      <c r="L21" s="27" t="s">
        <v>40</v>
      </c>
    </row>
    <row r="22" spans="1:12" ht="34.5" customHeight="1">
      <c r="A22" s="49" t="s">
        <v>47</v>
      </c>
      <c r="B22" s="26">
        <v>900</v>
      </c>
      <c r="C22" s="26">
        <v>90095</v>
      </c>
      <c r="D22" s="24" t="s">
        <v>22</v>
      </c>
      <c r="E22" s="25" t="s">
        <v>24</v>
      </c>
      <c r="F22" s="50">
        <v>1787402</v>
      </c>
      <c r="G22" s="50">
        <v>711002</v>
      </c>
      <c r="H22" s="50">
        <v>146231</v>
      </c>
      <c r="I22" s="50">
        <v>0</v>
      </c>
      <c r="J22" s="27" t="s">
        <v>39</v>
      </c>
      <c r="K22" s="50">
        <v>564771</v>
      </c>
      <c r="L22" s="27" t="s">
        <v>40</v>
      </c>
    </row>
    <row r="23" spans="1:12" ht="12.75">
      <c r="A23" s="52" t="s">
        <v>251</v>
      </c>
      <c r="B23" s="52" t="s">
        <v>50</v>
      </c>
      <c r="C23" s="52" t="s">
        <v>50</v>
      </c>
      <c r="D23" s="150" t="s">
        <v>50</v>
      </c>
      <c r="E23" s="150" t="s">
        <v>252</v>
      </c>
      <c r="F23" s="51">
        <f>SUM(F24:F29)</f>
        <v>2009265</v>
      </c>
      <c r="G23" s="51">
        <f>SUM(G24:G29)</f>
        <v>583647</v>
      </c>
      <c r="H23" s="51">
        <f>SUM(H24:H29)</f>
        <v>53417</v>
      </c>
      <c r="I23" s="51">
        <f>SUM(I24:I29)</f>
        <v>0</v>
      </c>
      <c r="J23" s="51">
        <v>19123</v>
      </c>
      <c r="K23" s="51">
        <f>SUM(K24:K29)</f>
        <v>511107</v>
      </c>
      <c r="L23" s="158" t="s">
        <v>50</v>
      </c>
    </row>
    <row r="24" spans="1:12" ht="33.75">
      <c r="A24" s="159" t="s">
        <v>38</v>
      </c>
      <c r="B24" s="160">
        <v>630</v>
      </c>
      <c r="C24" s="160">
        <v>63003</v>
      </c>
      <c r="D24" s="22" t="s">
        <v>253</v>
      </c>
      <c r="E24" s="161" t="s">
        <v>255</v>
      </c>
      <c r="F24" s="162">
        <v>6131</v>
      </c>
      <c r="G24" s="162">
        <v>6131</v>
      </c>
      <c r="H24" s="162">
        <v>920</v>
      </c>
      <c r="I24" s="162">
        <v>0</v>
      </c>
      <c r="J24" s="163" t="s">
        <v>39</v>
      </c>
      <c r="K24" s="162">
        <v>5211</v>
      </c>
      <c r="L24" s="163" t="s">
        <v>40</v>
      </c>
    </row>
    <row r="25" spans="1:12" ht="33.75">
      <c r="A25" s="49" t="s">
        <v>41</v>
      </c>
      <c r="B25" s="26">
        <v>710</v>
      </c>
      <c r="C25" s="26">
        <v>71004</v>
      </c>
      <c r="D25" s="174" t="s">
        <v>98</v>
      </c>
      <c r="E25" s="25" t="s">
        <v>261</v>
      </c>
      <c r="F25" s="50">
        <v>34200</v>
      </c>
      <c r="G25" s="50">
        <v>34200</v>
      </c>
      <c r="H25" s="50">
        <v>0</v>
      </c>
      <c r="I25" s="50">
        <v>0</v>
      </c>
      <c r="J25" s="27" t="s">
        <v>262</v>
      </c>
      <c r="K25" s="50">
        <v>28824</v>
      </c>
      <c r="L25" s="27" t="s">
        <v>40</v>
      </c>
    </row>
    <row r="26" spans="1:12" ht="33.75">
      <c r="A26" s="49" t="s">
        <v>42</v>
      </c>
      <c r="B26" s="26">
        <v>750</v>
      </c>
      <c r="C26" s="26">
        <v>75075</v>
      </c>
      <c r="D26" s="174" t="s">
        <v>98</v>
      </c>
      <c r="E26" s="25" t="s">
        <v>266</v>
      </c>
      <c r="F26" s="50">
        <v>258472</v>
      </c>
      <c r="G26" s="50">
        <v>156304</v>
      </c>
      <c r="H26" s="50">
        <v>26083</v>
      </c>
      <c r="I26" s="50">
        <v>0</v>
      </c>
      <c r="J26" s="27" t="s">
        <v>39</v>
      </c>
      <c r="K26" s="50">
        <v>130221</v>
      </c>
      <c r="L26" s="27" t="s">
        <v>40</v>
      </c>
    </row>
    <row r="27" spans="1:12" ht="33.75">
      <c r="A27" s="49" t="s">
        <v>43</v>
      </c>
      <c r="B27" s="26">
        <v>801</v>
      </c>
      <c r="C27" s="26">
        <v>80195</v>
      </c>
      <c r="D27" s="174" t="s">
        <v>98</v>
      </c>
      <c r="E27" s="25" t="s">
        <v>254</v>
      </c>
      <c r="F27" s="50">
        <v>1125266</v>
      </c>
      <c r="G27" s="50">
        <v>130590</v>
      </c>
      <c r="H27" s="50">
        <v>25247</v>
      </c>
      <c r="I27" s="50">
        <v>0</v>
      </c>
      <c r="J27" s="27" t="s">
        <v>287</v>
      </c>
      <c r="K27" s="50">
        <v>91596</v>
      </c>
      <c r="L27" s="27" t="s">
        <v>40</v>
      </c>
    </row>
    <row r="28" spans="1:12" ht="33.75">
      <c r="A28" s="199" t="s">
        <v>44</v>
      </c>
      <c r="B28" s="200">
        <v>801</v>
      </c>
      <c r="C28" s="200">
        <v>80195</v>
      </c>
      <c r="D28" s="174" t="s">
        <v>98</v>
      </c>
      <c r="E28" s="201" t="s">
        <v>304</v>
      </c>
      <c r="F28" s="202">
        <v>577416</v>
      </c>
      <c r="G28" s="202">
        <v>248642</v>
      </c>
      <c r="H28" s="202">
        <v>0</v>
      </c>
      <c r="I28" s="202">
        <v>0</v>
      </c>
      <c r="J28" s="27" t="s">
        <v>39</v>
      </c>
      <c r="K28" s="202">
        <v>248642</v>
      </c>
      <c r="L28" s="27" t="s">
        <v>40</v>
      </c>
    </row>
    <row r="29" spans="1:12" ht="33.75">
      <c r="A29" s="164" t="s">
        <v>45</v>
      </c>
      <c r="B29" s="165">
        <v>900</v>
      </c>
      <c r="C29" s="165">
        <v>90015</v>
      </c>
      <c r="D29" s="176" t="s">
        <v>22</v>
      </c>
      <c r="E29" s="166" t="s">
        <v>23</v>
      </c>
      <c r="F29" s="167">
        <v>7780</v>
      </c>
      <c r="G29" s="167">
        <v>7780</v>
      </c>
      <c r="H29" s="167">
        <v>1167</v>
      </c>
      <c r="I29" s="167">
        <v>0</v>
      </c>
      <c r="J29" s="168" t="s">
        <v>39</v>
      </c>
      <c r="K29" s="167">
        <v>6613</v>
      </c>
      <c r="L29" s="168" t="s">
        <v>40</v>
      </c>
    </row>
    <row r="30" spans="1:12" ht="12.75">
      <c r="A30" s="175" t="s">
        <v>7</v>
      </c>
      <c r="B30" s="175"/>
      <c r="C30" s="175"/>
      <c r="D30" s="175"/>
      <c r="E30" s="175"/>
      <c r="F30" s="156">
        <f aca="true" t="shared" si="0" ref="F30:K30">SUM(F14+F23)</f>
        <v>8503308</v>
      </c>
      <c r="G30" s="156">
        <f t="shared" si="0"/>
        <v>5885434</v>
      </c>
      <c r="H30" s="156">
        <f t="shared" si="0"/>
        <v>821414</v>
      </c>
      <c r="I30" s="156">
        <f t="shared" si="0"/>
        <v>1026157</v>
      </c>
      <c r="J30" s="156">
        <f t="shared" si="0"/>
        <v>19123</v>
      </c>
      <c r="K30" s="156">
        <f t="shared" si="0"/>
        <v>4018740</v>
      </c>
      <c r="L30" s="157" t="s">
        <v>50</v>
      </c>
    </row>
    <row r="31" spans="1:12" ht="12.75">
      <c r="A31" s="53" t="s">
        <v>51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53" t="s">
        <v>52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.75">
      <c r="A33" s="53" t="s">
        <v>53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53" t="s">
        <v>54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ht="12.75">
      <c r="A36" s="15" t="s">
        <v>263</v>
      </c>
    </row>
    <row r="37" ht="12.75">
      <c r="A37" s="15" t="s">
        <v>59</v>
      </c>
    </row>
  </sheetData>
  <sheetProtection selectLockedCells="1" selectUnlockedCells="1"/>
  <mergeCells count="16">
    <mergeCell ref="A4:L4"/>
    <mergeCell ref="B5:K5"/>
    <mergeCell ref="G9:G12"/>
    <mergeCell ref="H9:K9"/>
    <mergeCell ref="H10:H12"/>
    <mergeCell ref="I10:I12"/>
    <mergeCell ref="J10:J12"/>
    <mergeCell ref="K10:K12"/>
    <mergeCell ref="B8:B12"/>
    <mergeCell ref="A8:A12"/>
    <mergeCell ref="L8:L12"/>
    <mergeCell ref="G8:K8"/>
    <mergeCell ref="F8:F12"/>
    <mergeCell ref="E8:E12"/>
    <mergeCell ref="D8:D12"/>
    <mergeCell ref="C8:C12"/>
  </mergeCells>
  <printOptions/>
  <pageMargins left="0.5905511811023623" right="0.2362204724409449" top="0.5511811023622047" bottom="0.7480314960629921" header="0.5905511811023623" footer="0.5118110236220472"/>
  <pageSetup horizontalDpi="600" verticalDpi="600" orientation="portrait" paperSize="9" scale="67" r:id="rId1"/>
  <headerFooter alignWithMargins="0">
    <oddHeader>&amp;RZałącznik Nr 8 do Uchwały Nr ... Rady Gminy Czarna Dąbrówka
z dnia 20.12.2018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view="pageLayout" workbookViewId="0" topLeftCell="A1">
      <selection activeCell="H17" sqref="H17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11.00390625" style="0" customWidth="1"/>
    <col min="4" max="4" width="5.00390625" style="0" customWidth="1"/>
    <col min="5" max="5" width="31.625" style="0" customWidth="1"/>
    <col min="6" max="6" width="48.875" style="130" customWidth="1"/>
    <col min="7" max="7" width="15.25390625" style="0" customWidth="1"/>
    <col min="8" max="8" width="16.625" style="0" customWidth="1"/>
  </cols>
  <sheetData>
    <row r="1" spans="1:8" ht="18.75" customHeight="1">
      <c r="A1" s="246" t="s">
        <v>247</v>
      </c>
      <c r="B1" s="246"/>
      <c r="C1" s="246"/>
      <c r="D1" s="246"/>
      <c r="E1" s="246"/>
      <c r="F1" s="246"/>
      <c r="G1" s="246"/>
      <c r="H1" s="131"/>
    </row>
    <row r="2" spans="6:8" ht="12.75" customHeight="1">
      <c r="F2" s="19"/>
      <c r="G2" s="30" t="s">
        <v>26</v>
      </c>
      <c r="H2" s="30"/>
    </row>
    <row r="3" spans="1:8" ht="25.5" customHeight="1">
      <c r="A3" s="31" t="s">
        <v>27</v>
      </c>
      <c r="B3" s="31" t="s">
        <v>1</v>
      </c>
      <c r="C3" s="31" t="s">
        <v>2</v>
      </c>
      <c r="D3" s="31" t="s">
        <v>3</v>
      </c>
      <c r="E3" s="31" t="s">
        <v>217</v>
      </c>
      <c r="F3" s="1" t="s">
        <v>99</v>
      </c>
      <c r="G3" s="31" t="s">
        <v>214</v>
      </c>
      <c r="H3" s="32" t="s">
        <v>218</v>
      </c>
    </row>
    <row r="4" spans="1:8" s="133" customFormat="1" ht="7.5" customHeight="1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132">
        <v>6</v>
      </c>
      <c r="G4" s="33">
        <v>7</v>
      </c>
      <c r="H4" s="33">
        <v>8</v>
      </c>
    </row>
    <row r="5" spans="1:8" ht="26.25" customHeight="1">
      <c r="A5" s="128"/>
      <c r="B5" s="128"/>
      <c r="C5" s="128"/>
      <c r="D5" s="128"/>
      <c r="E5" s="80" t="s">
        <v>219</v>
      </c>
      <c r="F5" s="134" t="s">
        <v>0</v>
      </c>
      <c r="G5" s="135">
        <f>SUM(G6:G12)</f>
        <v>150000</v>
      </c>
      <c r="H5" s="135">
        <f>SUM(H6:H12)</f>
        <v>113000</v>
      </c>
    </row>
    <row r="6" spans="1:8" ht="26.25" customHeight="1">
      <c r="A6" s="136"/>
      <c r="B6" s="147" t="s">
        <v>14</v>
      </c>
      <c r="C6" s="147" t="s">
        <v>15</v>
      </c>
      <c r="D6" s="137">
        <v>6210</v>
      </c>
      <c r="E6" s="48" t="s">
        <v>58</v>
      </c>
      <c r="F6" s="138" t="s">
        <v>226</v>
      </c>
      <c r="G6" s="139">
        <v>7000</v>
      </c>
      <c r="H6" s="139">
        <v>7000</v>
      </c>
    </row>
    <row r="7" spans="1:8" ht="26.25" customHeight="1">
      <c r="A7" s="136"/>
      <c r="B7" s="147" t="s">
        <v>14</v>
      </c>
      <c r="C7" s="147" t="s">
        <v>15</v>
      </c>
      <c r="D7" s="137">
        <v>6210</v>
      </c>
      <c r="E7" s="48" t="s">
        <v>58</v>
      </c>
      <c r="F7" s="138" t="s">
        <v>273</v>
      </c>
      <c r="G7" s="139">
        <v>14000</v>
      </c>
      <c r="H7" s="139">
        <v>14000</v>
      </c>
    </row>
    <row r="8" spans="1:8" ht="26.25" customHeight="1">
      <c r="A8" s="136"/>
      <c r="B8" s="137">
        <v>600</v>
      </c>
      <c r="C8" s="137">
        <v>60014</v>
      </c>
      <c r="D8" s="137">
        <v>6300</v>
      </c>
      <c r="E8" s="48" t="s">
        <v>220</v>
      </c>
      <c r="F8" s="196" t="s">
        <v>289</v>
      </c>
      <c r="G8" s="139">
        <v>50000</v>
      </c>
      <c r="H8" s="139">
        <v>50000</v>
      </c>
    </row>
    <row r="9" spans="1:8" ht="25.5">
      <c r="A9" s="136"/>
      <c r="B9" s="170">
        <v>801</v>
      </c>
      <c r="C9" s="170">
        <v>80146</v>
      </c>
      <c r="D9" s="170">
        <v>2310</v>
      </c>
      <c r="E9" s="171" t="s">
        <v>100</v>
      </c>
      <c r="F9" s="173" t="s">
        <v>264</v>
      </c>
      <c r="G9" s="172">
        <v>2000</v>
      </c>
      <c r="H9" s="172">
        <v>0</v>
      </c>
    </row>
    <row r="10" spans="1:8" ht="25.5">
      <c r="A10" s="136"/>
      <c r="B10" s="137">
        <v>851</v>
      </c>
      <c r="C10" s="137">
        <v>85154</v>
      </c>
      <c r="D10" s="137">
        <v>2800</v>
      </c>
      <c r="E10" s="66" t="s">
        <v>215</v>
      </c>
      <c r="F10" s="140" t="s">
        <v>221</v>
      </c>
      <c r="G10" s="139">
        <v>35000</v>
      </c>
      <c r="H10" s="139">
        <v>0</v>
      </c>
    </row>
    <row r="11" spans="1:8" ht="25.5">
      <c r="A11" s="129"/>
      <c r="B11" s="64">
        <v>900</v>
      </c>
      <c r="C11" s="64">
        <v>90001</v>
      </c>
      <c r="D11" s="137">
        <v>6210</v>
      </c>
      <c r="E11" s="66" t="s">
        <v>58</v>
      </c>
      <c r="F11" s="11" t="s">
        <v>260</v>
      </c>
      <c r="G11" s="126">
        <v>5000</v>
      </c>
      <c r="H11" s="126">
        <v>5000</v>
      </c>
    </row>
    <row r="12" spans="1:8" ht="25.5">
      <c r="A12" s="129"/>
      <c r="B12" s="64">
        <v>900</v>
      </c>
      <c r="C12" s="64">
        <v>90001</v>
      </c>
      <c r="D12" s="137">
        <v>6210</v>
      </c>
      <c r="E12" s="66" t="s">
        <v>58</v>
      </c>
      <c r="F12" s="11" t="s">
        <v>274</v>
      </c>
      <c r="G12" s="126">
        <v>37000</v>
      </c>
      <c r="H12" s="126">
        <v>37000</v>
      </c>
    </row>
    <row r="13" spans="1:8" ht="30" customHeight="1">
      <c r="A13" s="141"/>
      <c r="B13" s="141"/>
      <c r="C13" s="141"/>
      <c r="D13" s="141"/>
      <c r="E13" s="2" t="s">
        <v>216</v>
      </c>
      <c r="F13" s="142"/>
      <c r="G13" s="143">
        <f>SUM(G14:G21)</f>
        <v>240900</v>
      </c>
      <c r="H13" s="143">
        <f>SUM(H14:H21)</f>
        <v>72000</v>
      </c>
    </row>
    <row r="14" spans="1:8" ht="12.75">
      <c r="A14" s="141"/>
      <c r="B14" s="144">
        <v>750</v>
      </c>
      <c r="C14" s="144">
        <v>75075</v>
      </c>
      <c r="D14" s="144">
        <v>2810</v>
      </c>
      <c r="E14" s="9" t="s">
        <v>222</v>
      </c>
      <c r="F14" s="3" t="s">
        <v>223</v>
      </c>
      <c r="G14" s="127">
        <v>5000</v>
      </c>
      <c r="H14" s="127">
        <v>0</v>
      </c>
    </row>
    <row r="15" spans="1:8" ht="25.5">
      <c r="A15" s="141"/>
      <c r="B15" s="144">
        <v>754</v>
      </c>
      <c r="C15" s="144">
        <v>75412</v>
      </c>
      <c r="D15" s="144">
        <v>2820</v>
      </c>
      <c r="E15" s="148" t="s">
        <v>297</v>
      </c>
      <c r="F15" s="3" t="s">
        <v>299</v>
      </c>
      <c r="G15" s="127">
        <v>1500</v>
      </c>
      <c r="H15" s="127">
        <v>0</v>
      </c>
    </row>
    <row r="16" spans="1:8" ht="25.5">
      <c r="A16" s="141"/>
      <c r="B16" s="144">
        <v>754</v>
      </c>
      <c r="C16" s="144">
        <v>75412</v>
      </c>
      <c r="D16" s="144">
        <v>2820</v>
      </c>
      <c r="E16" s="148" t="s">
        <v>298</v>
      </c>
      <c r="F16" s="3" t="s">
        <v>300</v>
      </c>
      <c r="G16" s="127">
        <v>3000</v>
      </c>
      <c r="H16" s="127">
        <v>0</v>
      </c>
    </row>
    <row r="17" spans="1:8" ht="38.25">
      <c r="A17" s="141"/>
      <c r="B17" s="144">
        <v>855</v>
      </c>
      <c r="C17" s="144">
        <v>85506</v>
      </c>
      <c r="D17" s="144">
        <v>2830</v>
      </c>
      <c r="E17" s="148" t="s">
        <v>302</v>
      </c>
      <c r="F17" s="3" t="s">
        <v>301</v>
      </c>
      <c r="G17" s="127">
        <v>6000</v>
      </c>
      <c r="H17" s="127">
        <v>0</v>
      </c>
    </row>
    <row r="18" spans="1:8" ht="25.5">
      <c r="A18" s="141"/>
      <c r="B18" s="144">
        <v>900</v>
      </c>
      <c r="C18" s="144">
        <v>90001</v>
      </c>
      <c r="D18" s="144">
        <v>6230</v>
      </c>
      <c r="E18" s="9" t="s">
        <v>245</v>
      </c>
      <c r="F18" s="11" t="s">
        <v>21</v>
      </c>
      <c r="G18" s="127">
        <v>22000</v>
      </c>
      <c r="H18" s="127">
        <v>22000</v>
      </c>
    </row>
    <row r="19" spans="1:8" ht="12.75">
      <c r="A19" s="141"/>
      <c r="B19" s="144">
        <v>921</v>
      </c>
      <c r="C19" s="144">
        <v>92105</v>
      </c>
      <c r="D19" s="144">
        <v>2820</v>
      </c>
      <c r="E19" s="148" t="s">
        <v>222</v>
      </c>
      <c r="F19" s="149" t="s">
        <v>246</v>
      </c>
      <c r="G19" s="127">
        <v>76400</v>
      </c>
      <c r="H19" s="127">
        <v>0</v>
      </c>
    </row>
    <row r="20" spans="1:8" ht="12.75">
      <c r="A20" s="141"/>
      <c r="B20" s="144">
        <v>921</v>
      </c>
      <c r="C20" s="144">
        <v>92195</v>
      </c>
      <c r="D20" s="144">
        <v>6230</v>
      </c>
      <c r="E20" s="148" t="s">
        <v>222</v>
      </c>
      <c r="F20" s="10" t="s">
        <v>230</v>
      </c>
      <c r="G20" s="127">
        <v>50000</v>
      </c>
      <c r="H20" s="127">
        <v>50000</v>
      </c>
    </row>
    <row r="21" spans="1:8" ht="12.75">
      <c r="A21" s="141"/>
      <c r="B21" s="144">
        <v>926</v>
      </c>
      <c r="C21" s="144">
        <v>92605</v>
      </c>
      <c r="D21" s="144">
        <v>2820</v>
      </c>
      <c r="E21" s="9" t="s">
        <v>222</v>
      </c>
      <c r="F21" s="10" t="s">
        <v>224</v>
      </c>
      <c r="G21" s="127">
        <v>77000</v>
      </c>
      <c r="H21" s="127">
        <v>0</v>
      </c>
    </row>
    <row r="22" spans="1:8" ht="21" customHeight="1">
      <c r="A22" s="250" t="s">
        <v>7</v>
      </c>
      <c r="B22" s="250"/>
      <c r="C22" s="250"/>
      <c r="D22" s="250"/>
      <c r="E22" s="250"/>
      <c r="F22" s="250"/>
      <c r="G22" s="14">
        <f>SUM(G5+G13)</f>
        <v>390900</v>
      </c>
      <c r="H22" s="14">
        <f>SUM(H5+H13)</f>
        <v>185000</v>
      </c>
    </row>
  </sheetData>
  <sheetProtection selectLockedCells="1" selectUnlockedCells="1"/>
  <mergeCells count="2">
    <mergeCell ref="A1:G1"/>
    <mergeCell ref="A22:F22"/>
  </mergeCells>
  <printOptions horizontalCentered="1"/>
  <pageMargins left="0.39375" right="0.39375" top="1.0194444444444444" bottom="0.19652777777777777" header="0.6430555555555556" footer="0.5118055555555555"/>
  <pageSetup horizontalDpi="600" verticalDpi="600" orientation="landscape" paperSize="9" scale="95" r:id="rId1"/>
  <headerFooter alignWithMargins="0">
    <oddHeader>&amp;R&amp;9Załącznik nr 9 do Uchwały Nr ... Rady Gminy Czarna Dąbrówka
z dnia 20.12.2018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view="pageLayout" workbookViewId="0" topLeftCell="A1">
      <selection activeCell="D11" sqref="D11"/>
    </sheetView>
  </sheetViews>
  <sheetFormatPr defaultColWidth="9.00390625" defaultRowHeight="12.75"/>
  <cols>
    <col min="1" max="1" width="4.75390625" style="15" customWidth="1"/>
    <col min="2" max="2" width="41.875" style="15" customWidth="1"/>
    <col min="3" max="3" width="14.00390625" style="15" customWidth="1"/>
    <col min="4" max="4" width="17.125" style="15" customWidth="1"/>
    <col min="5" max="16384" width="9.125" style="15" customWidth="1"/>
  </cols>
  <sheetData>
    <row r="1" spans="1:4" ht="15" customHeight="1">
      <c r="A1" s="254" t="s">
        <v>242</v>
      </c>
      <c r="B1" s="254"/>
      <c r="C1" s="254"/>
      <c r="D1" s="254"/>
    </row>
    <row r="2" ht="6.75" customHeight="1">
      <c r="A2" s="54"/>
    </row>
    <row r="3" ht="12.75">
      <c r="D3" s="55" t="s">
        <v>26</v>
      </c>
    </row>
    <row r="4" spans="1:4" ht="15" customHeight="1">
      <c r="A4" s="229" t="s">
        <v>27</v>
      </c>
      <c r="B4" s="229" t="s">
        <v>61</v>
      </c>
      <c r="C4" s="230" t="s">
        <v>62</v>
      </c>
      <c r="D4" s="230" t="s">
        <v>243</v>
      </c>
    </row>
    <row r="5" spans="1:4" ht="15" customHeight="1">
      <c r="A5" s="229"/>
      <c r="B5" s="229"/>
      <c r="C5" s="229"/>
      <c r="D5" s="230"/>
    </row>
    <row r="6" spans="1:4" ht="15.75" customHeight="1">
      <c r="A6" s="229"/>
      <c r="B6" s="229"/>
      <c r="C6" s="229"/>
      <c r="D6" s="230"/>
    </row>
    <row r="7" spans="1:4" s="57" customFormat="1" ht="6.75" customHeight="1">
      <c r="A7" s="56">
        <v>1</v>
      </c>
      <c r="B7" s="56">
        <v>2</v>
      </c>
      <c r="C7" s="56">
        <v>3</v>
      </c>
      <c r="D7" s="56">
        <v>4</v>
      </c>
    </row>
    <row r="8" spans="1:4" ht="18.75" customHeight="1">
      <c r="A8" s="250" t="s">
        <v>63</v>
      </c>
      <c r="B8" s="250"/>
      <c r="C8" s="58"/>
      <c r="D8" s="59">
        <f>SUM(D9:D17)</f>
        <v>5800191</v>
      </c>
    </row>
    <row r="9" spans="1:4" ht="18.75" customHeight="1">
      <c r="A9" s="60" t="s">
        <v>38</v>
      </c>
      <c r="B9" s="61" t="s">
        <v>64</v>
      </c>
      <c r="C9" s="60" t="s">
        <v>65</v>
      </c>
      <c r="D9" s="62">
        <v>2707552</v>
      </c>
    </row>
    <row r="10" spans="1:4" ht="18.75" customHeight="1">
      <c r="A10" s="63" t="s">
        <v>41</v>
      </c>
      <c r="B10" s="64" t="s">
        <v>66</v>
      </c>
      <c r="C10" s="63" t="s">
        <v>65</v>
      </c>
      <c r="D10" s="65">
        <v>400000</v>
      </c>
    </row>
    <row r="11" spans="1:4" ht="29.25" customHeight="1">
      <c r="A11" s="63" t="s">
        <v>42</v>
      </c>
      <c r="B11" s="66" t="s">
        <v>67</v>
      </c>
      <c r="C11" s="63" t="s">
        <v>68</v>
      </c>
      <c r="D11" s="65">
        <v>2167639</v>
      </c>
    </row>
    <row r="12" spans="1:4" ht="18" customHeight="1">
      <c r="A12" s="63" t="s">
        <v>43</v>
      </c>
      <c r="B12" s="66" t="s">
        <v>69</v>
      </c>
      <c r="C12" s="67" t="s">
        <v>70</v>
      </c>
      <c r="D12" s="65">
        <v>0</v>
      </c>
    </row>
    <row r="13" spans="1:4" ht="18.75" customHeight="1">
      <c r="A13" s="63" t="s">
        <v>44</v>
      </c>
      <c r="B13" s="64" t="s">
        <v>71</v>
      </c>
      <c r="C13" s="63" t="s">
        <v>72</v>
      </c>
      <c r="D13" s="65">
        <v>525000</v>
      </c>
    </row>
    <row r="14" spans="1:4" ht="18.75" customHeight="1">
      <c r="A14" s="63" t="s">
        <v>45</v>
      </c>
      <c r="B14" s="64" t="s">
        <v>73</v>
      </c>
      <c r="C14" s="63" t="s">
        <v>74</v>
      </c>
      <c r="D14" s="65">
        <v>0</v>
      </c>
    </row>
    <row r="15" spans="1:4" ht="18.75" customHeight="1">
      <c r="A15" s="63" t="s">
        <v>46</v>
      </c>
      <c r="B15" s="64" t="s">
        <v>75</v>
      </c>
      <c r="C15" s="63" t="s">
        <v>76</v>
      </c>
      <c r="D15" s="65">
        <v>0</v>
      </c>
    </row>
    <row r="16" spans="1:4" ht="18.75" customHeight="1">
      <c r="A16" s="63" t="s">
        <v>47</v>
      </c>
      <c r="B16" s="64" t="s">
        <v>77</v>
      </c>
      <c r="C16" s="63" t="s">
        <v>78</v>
      </c>
      <c r="D16" s="65">
        <v>0</v>
      </c>
    </row>
    <row r="17" spans="1:4" ht="18.75" customHeight="1">
      <c r="A17" s="63" t="s">
        <v>48</v>
      </c>
      <c r="B17" s="68" t="s">
        <v>79</v>
      </c>
      <c r="C17" s="69" t="s">
        <v>80</v>
      </c>
      <c r="D17" s="70">
        <v>0</v>
      </c>
    </row>
    <row r="18" spans="1:4" ht="18.75" customHeight="1">
      <c r="A18" s="250" t="s">
        <v>81</v>
      </c>
      <c r="B18" s="250"/>
      <c r="C18" s="58"/>
      <c r="D18" s="59">
        <f>SUM(D19:D25)</f>
        <v>3562041</v>
      </c>
    </row>
    <row r="19" spans="1:4" ht="18.75" customHeight="1">
      <c r="A19" s="60" t="s">
        <v>38</v>
      </c>
      <c r="B19" s="61" t="s">
        <v>82</v>
      </c>
      <c r="C19" s="60" t="s">
        <v>83</v>
      </c>
      <c r="D19" s="62">
        <v>580100</v>
      </c>
    </row>
    <row r="20" spans="1:4" ht="18.75" customHeight="1">
      <c r="A20" s="63" t="s">
        <v>41</v>
      </c>
      <c r="B20" s="64" t="s">
        <v>84</v>
      </c>
      <c r="C20" s="63" t="s">
        <v>83</v>
      </c>
      <c r="D20" s="65">
        <v>224000</v>
      </c>
    </row>
    <row r="21" spans="1:4" ht="38.25">
      <c r="A21" s="63" t="s">
        <v>42</v>
      </c>
      <c r="B21" s="66" t="s">
        <v>85</v>
      </c>
      <c r="C21" s="63" t="s">
        <v>86</v>
      </c>
      <c r="D21" s="65">
        <v>1982941</v>
      </c>
    </row>
    <row r="22" spans="1:4" ht="18.75" customHeight="1">
      <c r="A22" s="63" t="s">
        <v>43</v>
      </c>
      <c r="B22" s="64" t="s">
        <v>87</v>
      </c>
      <c r="C22" s="63" t="s">
        <v>88</v>
      </c>
      <c r="D22" s="65">
        <v>525000</v>
      </c>
    </row>
    <row r="23" spans="1:4" ht="18.75" customHeight="1">
      <c r="A23" s="63" t="s">
        <v>44</v>
      </c>
      <c r="B23" s="64" t="s">
        <v>89</v>
      </c>
      <c r="C23" s="63" t="s">
        <v>90</v>
      </c>
      <c r="D23" s="65">
        <v>0</v>
      </c>
    </row>
    <row r="24" spans="1:4" ht="18.75" customHeight="1">
      <c r="A24" s="63" t="s">
        <v>45</v>
      </c>
      <c r="B24" s="64" t="s">
        <v>91</v>
      </c>
      <c r="C24" s="63" t="s">
        <v>92</v>
      </c>
      <c r="D24" s="65">
        <v>250000</v>
      </c>
    </row>
    <row r="25" spans="1:4" ht="18.75" customHeight="1">
      <c r="A25" s="69" t="s">
        <v>46</v>
      </c>
      <c r="B25" s="68" t="s">
        <v>93</v>
      </c>
      <c r="C25" s="69" t="s">
        <v>94</v>
      </c>
      <c r="D25" s="70">
        <v>0</v>
      </c>
    </row>
    <row r="26" spans="1:4" ht="7.5" customHeight="1">
      <c r="A26" s="71"/>
      <c r="B26" s="72"/>
      <c r="C26" s="72"/>
      <c r="D26" s="72"/>
    </row>
    <row r="27" spans="1:6" ht="12.75">
      <c r="A27" s="73"/>
      <c r="B27" s="74"/>
      <c r="C27" s="74"/>
      <c r="D27" s="74"/>
      <c r="E27" s="75"/>
      <c r="F27" s="75"/>
    </row>
    <row r="29" spans="1:4" ht="15.75">
      <c r="A29" s="251" t="s">
        <v>95</v>
      </c>
      <c r="B29" s="251"/>
      <c r="C29" s="76" t="s">
        <v>96</v>
      </c>
      <c r="D29" s="77">
        <v>2238150</v>
      </c>
    </row>
    <row r="30" spans="1:2" ht="12.75">
      <c r="A30" s="252" t="s">
        <v>97</v>
      </c>
      <c r="B30" s="252"/>
    </row>
    <row r="32" spans="1:4" ht="48.75" customHeight="1">
      <c r="A32" s="253" t="s">
        <v>244</v>
      </c>
      <c r="B32" s="253"/>
      <c r="C32" s="78" t="s">
        <v>98</v>
      </c>
      <c r="D32" s="77">
        <v>2238150</v>
      </c>
    </row>
  </sheetData>
  <sheetProtection selectLockedCells="1" selectUnlockedCells="1"/>
  <mergeCells count="10">
    <mergeCell ref="A18:B18"/>
    <mergeCell ref="A29:B29"/>
    <mergeCell ref="A30:B30"/>
    <mergeCell ref="A32:B32"/>
    <mergeCell ref="A1:D1"/>
    <mergeCell ref="A4:A6"/>
    <mergeCell ref="B4:B6"/>
    <mergeCell ref="C4:C6"/>
    <mergeCell ref="D4:D6"/>
    <mergeCell ref="A8:B8"/>
  </mergeCells>
  <printOptions horizontalCentered="1"/>
  <pageMargins left="0.8958333333333334" right="0.39375" top="1.2083333333333335" bottom="0.5902777777777778" header="0.5" footer="0.5118055555555555"/>
  <pageSetup horizontalDpi="600" verticalDpi="600" orientation="portrait" paperSize="9" r:id="rId1"/>
  <headerFooter alignWithMargins="0">
    <oddHeader>&amp;RZałącznik nr 11 do Uchwały Nr ... Rady Gminy Czarna Dąbrówka z dnia 20.12.2018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I212"/>
  <sheetViews>
    <sheetView view="pageLayout" zoomScaleSheetLayoutView="100" workbookViewId="0" topLeftCell="A3">
      <selection activeCell="H11" sqref="H11"/>
    </sheetView>
  </sheetViews>
  <sheetFormatPr defaultColWidth="9.00390625" defaultRowHeight="12.75"/>
  <cols>
    <col min="1" max="1" width="4.75390625" style="0" customWidth="1"/>
    <col min="2" max="2" width="24.875" style="0" customWidth="1"/>
    <col min="3" max="3" width="36.25390625" style="0" customWidth="1"/>
    <col min="4" max="4" width="5.375" style="0" customWidth="1"/>
    <col min="5" max="5" width="9.25390625" style="0" customWidth="1"/>
    <col min="6" max="6" width="6.25390625" style="0" customWidth="1"/>
    <col min="7" max="7" width="10.00390625" style="0" customWidth="1"/>
    <col min="8" max="8" width="12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ht="16.5" customHeight="1" hidden="1"/>
    <row r="2" ht="17.25" customHeight="1" hidden="1"/>
    <row r="3" spans="1:8" ht="27.75" customHeight="1">
      <c r="A3" s="264" t="s">
        <v>101</v>
      </c>
      <c r="B3" s="264"/>
      <c r="C3" s="264"/>
      <c r="D3" s="264"/>
      <c r="E3" s="264"/>
      <c r="F3" s="264"/>
      <c r="G3" s="264"/>
      <c r="H3" s="264"/>
    </row>
    <row r="4" spans="1:8" ht="12.75" customHeight="1" hidden="1">
      <c r="A4" s="81"/>
      <c r="B4" s="81"/>
      <c r="C4" s="81"/>
      <c r="D4" s="81"/>
      <c r="E4" s="81"/>
      <c r="F4" s="81"/>
      <c r="G4" s="81"/>
      <c r="H4" s="81"/>
    </row>
    <row r="5" spans="1:8" ht="0.75" customHeight="1">
      <c r="A5" s="81"/>
      <c r="B5" s="81"/>
      <c r="C5" s="81"/>
      <c r="D5" s="81"/>
      <c r="E5" s="81"/>
      <c r="F5" s="81"/>
      <c r="G5" s="81"/>
      <c r="H5" s="81"/>
    </row>
    <row r="6" spans="1:8" ht="11.25" customHeight="1">
      <c r="A6" s="15"/>
      <c r="B6" s="15"/>
      <c r="C6" s="15"/>
      <c r="D6" s="15"/>
      <c r="E6" s="15"/>
      <c r="F6" s="15"/>
      <c r="G6" s="55" t="s">
        <v>26</v>
      </c>
      <c r="H6" s="55"/>
    </row>
    <row r="7" spans="1:8" ht="22.5">
      <c r="A7" s="82" t="s">
        <v>27</v>
      </c>
      <c r="B7" s="82" t="s">
        <v>102</v>
      </c>
      <c r="C7" s="82" t="s">
        <v>99</v>
      </c>
      <c r="D7" s="83" t="s">
        <v>1</v>
      </c>
      <c r="E7" s="83" t="s">
        <v>2</v>
      </c>
      <c r="F7" s="82" t="s">
        <v>3</v>
      </c>
      <c r="G7" s="82" t="s">
        <v>103</v>
      </c>
      <c r="H7" s="44" t="s">
        <v>104</v>
      </c>
    </row>
    <row r="8" spans="1:8" ht="13.5" customHeight="1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</row>
    <row r="9" spans="1:8" ht="12.75" customHeight="1">
      <c r="A9" s="265" t="s">
        <v>38</v>
      </c>
      <c r="B9" s="265" t="s">
        <v>105</v>
      </c>
      <c r="C9" s="266" t="s">
        <v>106</v>
      </c>
      <c r="D9" s="267">
        <v>750</v>
      </c>
      <c r="E9" s="267">
        <v>75095</v>
      </c>
      <c r="F9" s="5">
        <v>4210</v>
      </c>
      <c r="G9" s="47">
        <v>600</v>
      </c>
      <c r="H9" s="84">
        <v>0</v>
      </c>
    </row>
    <row r="10" spans="1:8" ht="12.75">
      <c r="A10" s="265"/>
      <c r="B10" s="265"/>
      <c r="C10" s="266"/>
      <c r="D10" s="267"/>
      <c r="E10" s="267"/>
      <c r="F10" s="5">
        <v>4300</v>
      </c>
      <c r="G10" s="47">
        <v>200</v>
      </c>
      <c r="H10" s="84">
        <v>0</v>
      </c>
    </row>
    <row r="11" spans="1:8" ht="12.75">
      <c r="A11" s="265"/>
      <c r="B11" s="265"/>
      <c r="C11" s="9" t="s">
        <v>107</v>
      </c>
      <c r="D11" s="5">
        <v>750</v>
      </c>
      <c r="E11" s="5">
        <v>75095</v>
      </c>
      <c r="F11" s="5">
        <v>4210</v>
      </c>
      <c r="G11" s="47">
        <v>3000</v>
      </c>
      <c r="H11" s="47">
        <v>0</v>
      </c>
    </row>
    <row r="12" spans="1:8" ht="14.25" customHeight="1">
      <c r="A12" s="265"/>
      <c r="B12" s="265"/>
      <c r="C12" s="148" t="s">
        <v>275</v>
      </c>
      <c r="D12" s="5">
        <v>900</v>
      </c>
      <c r="E12" s="5">
        <v>90095</v>
      </c>
      <c r="F12" s="5">
        <v>6050</v>
      </c>
      <c r="G12" s="47">
        <v>10000</v>
      </c>
      <c r="H12" s="84">
        <v>10000</v>
      </c>
    </row>
    <row r="13" spans="1:8" ht="14.25" customHeight="1">
      <c r="A13" s="265"/>
      <c r="B13" s="265"/>
      <c r="C13" s="8" t="s">
        <v>108</v>
      </c>
      <c r="D13" s="4">
        <v>750</v>
      </c>
      <c r="E13" s="4">
        <v>75095</v>
      </c>
      <c r="F13" s="4">
        <v>4210</v>
      </c>
      <c r="G13" s="85">
        <v>110</v>
      </c>
      <c r="H13" s="86">
        <v>0</v>
      </c>
    </row>
    <row r="14" spans="1:8" ht="12.75">
      <c r="A14" s="265"/>
      <c r="B14" s="265"/>
      <c r="C14" s="87" t="s">
        <v>109</v>
      </c>
      <c r="D14" s="88">
        <v>750</v>
      </c>
      <c r="E14" s="88">
        <v>75095</v>
      </c>
      <c r="F14" s="88">
        <v>4210</v>
      </c>
      <c r="G14" s="89">
        <v>2200</v>
      </c>
      <c r="H14" s="90">
        <v>0</v>
      </c>
    </row>
    <row r="15" spans="1:8" ht="15" customHeight="1">
      <c r="A15" s="265"/>
      <c r="B15" s="265"/>
      <c r="C15" s="268" t="s">
        <v>12</v>
      </c>
      <c r="D15" s="268"/>
      <c r="E15" s="268"/>
      <c r="F15" s="268"/>
      <c r="G15" s="14">
        <f>SUM(G9:G14)</f>
        <v>16110</v>
      </c>
      <c r="H15" s="14">
        <f>SUM(H9:H14)</f>
        <v>10000</v>
      </c>
    </row>
    <row r="16" spans="1:8" ht="15" customHeight="1">
      <c r="A16" s="265" t="s">
        <v>41</v>
      </c>
      <c r="B16" s="269" t="s">
        <v>110</v>
      </c>
      <c r="C16" s="92" t="s">
        <v>111</v>
      </c>
      <c r="D16" s="93">
        <v>600</v>
      </c>
      <c r="E16" s="93">
        <v>60016</v>
      </c>
      <c r="F16" s="94">
        <v>4270</v>
      </c>
      <c r="G16" s="95">
        <v>11000</v>
      </c>
      <c r="H16" s="96">
        <v>0</v>
      </c>
    </row>
    <row r="17" spans="1:8" ht="12.75" customHeight="1">
      <c r="A17" s="265"/>
      <c r="B17" s="269"/>
      <c r="C17" s="266" t="s">
        <v>112</v>
      </c>
      <c r="D17" s="267">
        <v>750</v>
      </c>
      <c r="E17" s="267">
        <v>75095</v>
      </c>
      <c r="F17" s="5">
        <v>4210</v>
      </c>
      <c r="G17" s="47">
        <v>550</v>
      </c>
      <c r="H17" s="84">
        <v>0</v>
      </c>
    </row>
    <row r="18" spans="1:8" ht="12.75">
      <c r="A18" s="265"/>
      <c r="B18" s="269"/>
      <c r="C18" s="266"/>
      <c r="D18" s="267"/>
      <c r="E18" s="267"/>
      <c r="F18" s="5">
        <v>4300</v>
      </c>
      <c r="G18" s="47">
        <v>200</v>
      </c>
      <c r="H18" s="86">
        <v>0</v>
      </c>
    </row>
    <row r="19" spans="1:8" ht="14.25" customHeight="1">
      <c r="A19" s="265"/>
      <c r="B19" s="269"/>
      <c r="C19" s="9" t="s">
        <v>113</v>
      </c>
      <c r="D19" s="5">
        <v>750</v>
      </c>
      <c r="E19" s="5">
        <v>75095</v>
      </c>
      <c r="F19" s="5">
        <v>4300</v>
      </c>
      <c r="G19" s="47">
        <v>543</v>
      </c>
      <c r="H19" s="84">
        <v>0</v>
      </c>
    </row>
    <row r="20" spans="1:8" ht="12.75" customHeight="1">
      <c r="A20" s="265"/>
      <c r="B20" s="269"/>
      <c r="C20" s="266" t="s">
        <v>114</v>
      </c>
      <c r="D20" s="267">
        <v>750</v>
      </c>
      <c r="E20" s="267">
        <v>75095</v>
      </c>
      <c r="F20" s="5">
        <v>4210</v>
      </c>
      <c r="G20" s="47">
        <v>1331</v>
      </c>
      <c r="H20" s="84">
        <v>0</v>
      </c>
    </row>
    <row r="21" spans="1:8" ht="13.5" customHeight="1">
      <c r="A21" s="265"/>
      <c r="B21" s="269"/>
      <c r="C21" s="266"/>
      <c r="D21" s="267"/>
      <c r="E21" s="267"/>
      <c r="F21" s="5">
        <v>4300</v>
      </c>
      <c r="G21" s="47">
        <v>1476</v>
      </c>
      <c r="H21" s="84">
        <v>0</v>
      </c>
    </row>
    <row r="22" spans="1:8" ht="12.75">
      <c r="A22" s="265"/>
      <c r="B22" s="269"/>
      <c r="C22" s="87" t="s">
        <v>115</v>
      </c>
      <c r="D22" s="97">
        <v>750</v>
      </c>
      <c r="E22" s="97">
        <v>75095</v>
      </c>
      <c r="F22" s="88">
        <v>4210</v>
      </c>
      <c r="G22" s="98">
        <v>169</v>
      </c>
      <c r="H22" s="98">
        <v>0</v>
      </c>
    </row>
    <row r="23" spans="1:8" ht="17.25" customHeight="1">
      <c r="A23" s="265"/>
      <c r="B23" s="269"/>
      <c r="C23" s="268" t="s">
        <v>12</v>
      </c>
      <c r="D23" s="268"/>
      <c r="E23" s="268"/>
      <c r="F23" s="268"/>
      <c r="G23" s="14">
        <f>SUM(G16:G22)</f>
        <v>15269</v>
      </c>
      <c r="H23" s="14">
        <f>SUM(H16:H22)</f>
        <v>0</v>
      </c>
    </row>
    <row r="24" spans="1:8" ht="12.75">
      <c r="A24" s="265" t="s">
        <v>42</v>
      </c>
      <c r="B24" s="265" t="s">
        <v>116</v>
      </c>
      <c r="C24" s="92" t="s">
        <v>117</v>
      </c>
      <c r="D24" s="93">
        <v>754</v>
      </c>
      <c r="E24" s="93">
        <v>75412</v>
      </c>
      <c r="F24" s="5">
        <v>4210</v>
      </c>
      <c r="G24" s="47">
        <v>7000</v>
      </c>
      <c r="H24" s="84">
        <v>0</v>
      </c>
    </row>
    <row r="25" spans="1:8" ht="25.5">
      <c r="A25" s="265"/>
      <c r="B25" s="265"/>
      <c r="C25" s="9" t="s">
        <v>118</v>
      </c>
      <c r="D25" s="5">
        <v>926</v>
      </c>
      <c r="E25" s="5">
        <v>92695</v>
      </c>
      <c r="F25" s="5">
        <v>6050</v>
      </c>
      <c r="G25" s="47">
        <v>10000</v>
      </c>
      <c r="H25" s="84">
        <v>10000</v>
      </c>
    </row>
    <row r="26" spans="1:8" ht="12.75">
      <c r="A26" s="265"/>
      <c r="B26" s="265"/>
      <c r="C26" s="259" t="s">
        <v>119</v>
      </c>
      <c r="D26" s="263">
        <v>600</v>
      </c>
      <c r="E26" s="263">
        <v>60016</v>
      </c>
      <c r="F26" s="178">
        <v>4270</v>
      </c>
      <c r="G26" s="179">
        <v>413</v>
      </c>
      <c r="H26" s="180">
        <v>0</v>
      </c>
    </row>
    <row r="27" spans="1:8" ht="12.75">
      <c r="A27" s="265"/>
      <c r="B27" s="265"/>
      <c r="C27" s="270"/>
      <c r="D27" s="271"/>
      <c r="E27" s="271"/>
      <c r="F27" s="5">
        <v>6050</v>
      </c>
      <c r="G27" s="47">
        <v>19587</v>
      </c>
      <c r="H27" s="84">
        <v>19587</v>
      </c>
    </row>
    <row r="28" spans="1:8" ht="12.75" customHeight="1">
      <c r="A28" s="265"/>
      <c r="B28" s="265"/>
      <c r="C28" s="266" t="s">
        <v>112</v>
      </c>
      <c r="D28" s="267">
        <v>750</v>
      </c>
      <c r="E28" s="267">
        <v>75095</v>
      </c>
      <c r="F28" s="5">
        <v>4210</v>
      </c>
      <c r="G28" s="47">
        <v>1258</v>
      </c>
      <c r="H28" s="84">
        <v>0</v>
      </c>
    </row>
    <row r="29" spans="1:8" ht="12.75">
      <c r="A29" s="265"/>
      <c r="B29" s="265"/>
      <c r="C29" s="266"/>
      <c r="D29" s="267"/>
      <c r="E29" s="267"/>
      <c r="F29" s="5">
        <v>4300</v>
      </c>
      <c r="G29" s="47">
        <v>1000</v>
      </c>
      <c r="H29" s="84">
        <v>0</v>
      </c>
    </row>
    <row r="30" spans="1:8" ht="12.75">
      <c r="A30" s="265"/>
      <c r="B30" s="265"/>
      <c r="C30" s="259" t="s">
        <v>120</v>
      </c>
      <c r="D30" s="258">
        <v>750</v>
      </c>
      <c r="E30" s="258">
        <v>75095</v>
      </c>
      <c r="F30" s="5">
        <v>4210</v>
      </c>
      <c r="G30" s="47">
        <v>3453</v>
      </c>
      <c r="H30" s="84">
        <v>0</v>
      </c>
    </row>
    <row r="31" spans="1:8" ht="12.75">
      <c r="A31" s="265"/>
      <c r="B31" s="265"/>
      <c r="C31" s="270"/>
      <c r="D31" s="257"/>
      <c r="E31" s="257"/>
      <c r="F31" s="5">
        <v>4300</v>
      </c>
      <c r="G31" s="47">
        <v>47</v>
      </c>
      <c r="H31" s="84">
        <v>0</v>
      </c>
    </row>
    <row r="32" spans="1:8" ht="12.75">
      <c r="A32" s="265"/>
      <c r="B32" s="265"/>
      <c r="C32" s="87" t="s">
        <v>305</v>
      </c>
      <c r="D32" s="97">
        <v>600</v>
      </c>
      <c r="E32" s="97">
        <v>60016</v>
      </c>
      <c r="F32" s="5">
        <v>4210</v>
      </c>
      <c r="G32" s="47">
        <v>1500</v>
      </c>
      <c r="H32" s="84">
        <v>0</v>
      </c>
    </row>
    <row r="33" spans="1:8" ht="17.25" customHeight="1">
      <c r="A33" s="265"/>
      <c r="B33" s="265"/>
      <c r="C33" s="268" t="s">
        <v>12</v>
      </c>
      <c r="D33" s="268"/>
      <c r="E33" s="268"/>
      <c r="F33" s="268"/>
      <c r="G33" s="14">
        <f>SUM(G24:G32)</f>
        <v>44258</v>
      </c>
      <c r="H33" s="14">
        <f>SUM(H24:H32)</f>
        <v>29587</v>
      </c>
    </row>
    <row r="34" spans="1:8" ht="15" customHeight="1">
      <c r="A34" s="272" t="s">
        <v>43</v>
      </c>
      <c r="B34" s="272" t="s">
        <v>121</v>
      </c>
      <c r="C34" s="266" t="s">
        <v>114</v>
      </c>
      <c r="D34" s="267">
        <v>750</v>
      </c>
      <c r="E34" s="267">
        <v>75095</v>
      </c>
      <c r="F34" s="5">
        <v>4210</v>
      </c>
      <c r="G34" s="47">
        <v>5558</v>
      </c>
      <c r="H34" s="84">
        <v>0</v>
      </c>
    </row>
    <row r="35" spans="1:8" ht="15" customHeight="1">
      <c r="A35" s="265"/>
      <c r="B35" s="265"/>
      <c r="C35" s="266"/>
      <c r="D35" s="267"/>
      <c r="E35" s="267"/>
      <c r="F35" s="5">
        <v>4300</v>
      </c>
      <c r="G35" s="47">
        <v>1038</v>
      </c>
      <c r="H35" s="84">
        <v>0</v>
      </c>
    </row>
    <row r="36" spans="1:8" ht="12.75">
      <c r="A36" s="265"/>
      <c r="B36" s="265"/>
      <c r="C36" s="87" t="s">
        <v>122</v>
      </c>
      <c r="D36" s="97">
        <v>600</v>
      </c>
      <c r="E36" s="97">
        <v>60016</v>
      </c>
      <c r="F36" s="97">
        <v>4270</v>
      </c>
      <c r="G36" s="98">
        <v>5000</v>
      </c>
      <c r="H36" s="99">
        <v>0</v>
      </c>
    </row>
    <row r="37" spans="1:8" ht="16.5" customHeight="1">
      <c r="A37" s="265"/>
      <c r="B37" s="265"/>
      <c r="C37" s="268" t="s">
        <v>12</v>
      </c>
      <c r="D37" s="268"/>
      <c r="E37" s="268"/>
      <c r="F37" s="268"/>
      <c r="G37" s="14">
        <f>SUM(G34:G36)</f>
        <v>11596</v>
      </c>
      <c r="H37" s="14">
        <f>SUM(H34:H36)</f>
        <v>0</v>
      </c>
    </row>
    <row r="38" spans="1:8" ht="12.75">
      <c r="A38" s="265" t="s">
        <v>44</v>
      </c>
      <c r="B38" s="265" t="s">
        <v>123</v>
      </c>
      <c r="C38" s="100" t="s">
        <v>124</v>
      </c>
      <c r="D38" s="94">
        <v>750</v>
      </c>
      <c r="E38" s="94">
        <v>75095</v>
      </c>
      <c r="F38" s="94">
        <v>4210</v>
      </c>
      <c r="G38" s="95">
        <v>4200</v>
      </c>
      <c r="H38" s="96">
        <v>0</v>
      </c>
    </row>
    <row r="39" spans="1:8" ht="13.5" customHeight="1">
      <c r="A39" s="265"/>
      <c r="B39" s="265"/>
      <c r="C39" s="9" t="s">
        <v>125</v>
      </c>
      <c r="D39" s="5">
        <v>750</v>
      </c>
      <c r="E39" s="5">
        <v>75095</v>
      </c>
      <c r="F39" s="5">
        <v>4210</v>
      </c>
      <c r="G39" s="47">
        <v>300</v>
      </c>
      <c r="H39" s="84">
        <v>0</v>
      </c>
    </row>
    <row r="40" spans="1:8" ht="13.5" customHeight="1">
      <c r="A40" s="265"/>
      <c r="B40" s="265"/>
      <c r="C40" s="8" t="s">
        <v>126</v>
      </c>
      <c r="D40" s="4">
        <v>750</v>
      </c>
      <c r="E40" s="4">
        <v>75095</v>
      </c>
      <c r="F40" s="4">
        <v>4210</v>
      </c>
      <c r="G40" s="85">
        <v>500</v>
      </c>
      <c r="H40" s="86">
        <v>0</v>
      </c>
    </row>
    <row r="41" spans="1:8" ht="14.25" customHeight="1">
      <c r="A41" s="265"/>
      <c r="B41" s="265"/>
      <c r="C41" s="8" t="s">
        <v>127</v>
      </c>
      <c r="D41" s="4">
        <v>750</v>
      </c>
      <c r="E41" s="4">
        <v>75095</v>
      </c>
      <c r="F41" s="12">
        <v>4170</v>
      </c>
      <c r="G41" s="85">
        <v>200</v>
      </c>
      <c r="H41" s="86">
        <v>0</v>
      </c>
    </row>
    <row r="42" spans="1:8" ht="12.75">
      <c r="A42" s="265"/>
      <c r="B42" s="265"/>
      <c r="C42" s="259" t="s">
        <v>106</v>
      </c>
      <c r="D42" s="258">
        <v>750</v>
      </c>
      <c r="E42" s="258">
        <v>75095</v>
      </c>
      <c r="F42" s="12">
        <v>4210</v>
      </c>
      <c r="G42" s="85">
        <v>300</v>
      </c>
      <c r="H42" s="86">
        <v>0</v>
      </c>
    </row>
    <row r="43" spans="1:8" ht="12.75">
      <c r="A43" s="265"/>
      <c r="B43" s="265"/>
      <c r="C43" s="260"/>
      <c r="D43" s="257"/>
      <c r="E43" s="257"/>
      <c r="F43" s="12">
        <v>4300</v>
      </c>
      <c r="G43" s="85">
        <v>1200</v>
      </c>
      <c r="H43" s="86">
        <v>0</v>
      </c>
    </row>
    <row r="44" spans="1:8" ht="13.5" customHeight="1">
      <c r="A44" s="265"/>
      <c r="B44" s="265"/>
      <c r="C44" s="8" t="s">
        <v>128</v>
      </c>
      <c r="D44" s="4">
        <v>750</v>
      </c>
      <c r="E44" s="4">
        <v>75095</v>
      </c>
      <c r="F44" s="12">
        <v>4210</v>
      </c>
      <c r="G44" s="85">
        <v>175</v>
      </c>
      <c r="H44" s="86">
        <v>0</v>
      </c>
    </row>
    <row r="45" spans="1:8" ht="13.5" customHeight="1">
      <c r="A45" s="265"/>
      <c r="B45" s="265"/>
      <c r="C45" s="8" t="s">
        <v>114</v>
      </c>
      <c r="D45" s="4">
        <v>750</v>
      </c>
      <c r="E45" s="4">
        <v>75095</v>
      </c>
      <c r="F45" s="12">
        <v>4210</v>
      </c>
      <c r="G45" s="85">
        <v>750</v>
      </c>
      <c r="H45" s="86">
        <v>0</v>
      </c>
    </row>
    <row r="46" spans="1:8" ht="13.5" customHeight="1">
      <c r="A46" s="265"/>
      <c r="B46" s="265"/>
      <c r="C46" s="8" t="s">
        <v>129</v>
      </c>
      <c r="D46" s="4">
        <v>600</v>
      </c>
      <c r="E46" s="4">
        <v>60016</v>
      </c>
      <c r="F46" s="12">
        <v>6050</v>
      </c>
      <c r="G46" s="85">
        <v>21280</v>
      </c>
      <c r="H46" s="86">
        <v>21280</v>
      </c>
    </row>
    <row r="47" spans="1:8" ht="14.25" customHeight="1">
      <c r="A47" s="265"/>
      <c r="B47" s="265"/>
      <c r="C47" s="8" t="s">
        <v>130</v>
      </c>
      <c r="D47" s="4">
        <v>750</v>
      </c>
      <c r="E47" s="4">
        <v>75095</v>
      </c>
      <c r="F47" s="12">
        <v>4210</v>
      </c>
      <c r="G47" s="85">
        <v>200</v>
      </c>
      <c r="H47" s="86">
        <v>0</v>
      </c>
    </row>
    <row r="48" spans="1:8" ht="14.25" customHeight="1">
      <c r="A48" s="265"/>
      <c r="B48" s="265"/>
      <c r="C48" s="259" t="s">
        <v>131</v>
      </c>
      <c r="D48" s="263">
        <v>750</v>
      </c>
      <c r="E48" s="263">
        <v>75095</v>
      </c>
      <c r="F48" s="12">
        <v>4210</v>
      </c>
      <c r="G48" s="85">
        <v>783</v>
      </c>
      <c r="H48" s="86">
        <v>0</v>
      </c>
    </row>
    <row r="49" spans="1:8" ht="13.5" customHeight="1">
      <c r="A49" s="265"/>
      <c r="B49" s="265"/>
      <c r="C49" s="261"/>
      <c r="D49" s="262"/>
      <c r="E49" s="262"/>
      <c r="F49" s="5">
        <v>4300</v>
      </c>
      <c r="G49" s="47">
        <v>960</v>
      </c>
      <c r="H49" s="84">
        <v>0</v>
      </c>
    </row>
    <row r="50" spans="1:8" ht="15.75" customHeight="1">
      <c r="A50" s="265"/>
      <c r="B50" s="265"/>
      <c r="C50" s="268" t="s">
        <v>12</v>
      </c>
      <c r="D50" s="268"/>
      <c r="E50" s="268"/>
      <c r="F50" s="268"/>
      <c r="G50" s="14">
        <f>SUM(G38:G49)</f>
        <v>30848</v>
      </c>
      <c r="H50" s="14">
        <f>SUM(H38:H49)</f>
        <v>21280</v>
      </c>
    </row>
    <row r="51" spans="1:8" ht="15.75" customHeight="1">
      <c r="A51" s="265" t="s">
        <v>45</v>
      </c>
      <c r="B51" s="265" t="s">
        <v>132</v>
      </c>
      <c r="C51" s="100" t="s">
        <v>133</v>
      </c>
      <c r="D51" s="101">
        <v>600</v>
      </c>
      <c r="E51" s="101">
        <v>60016</v>
      </c>
      <c r="F51" s="102">
        <v>6050</v>
      </c>
      <c r="G51" s="103">
        <v>18482</v>
      </c>
      <c r="H51" s="104">
        <v>18482</v>
      </c>
    </row>
    <row r="52" spans="1:8" ht="14.25" customHeight="1">
      <c r="A52" s="265"/>
      <c r="B52" s="265"/>
      <c r="C52" s="9" t="s">
        <v>114</v>
      </c>
      <c r="D52" s="146">
        <v>750</v>
      </c>
      <c r="E52" s="146">
        <v>75095</v>
      </c>
      <c r="F52" s="105">
        <v>4210</v>
      </c>
      <c r="G52" s="106">
        <v>200</v>
      </c>
      <c r="H52" s="107">
        <v>0</v>
      </c>
    </row>
    <row r="53" spans="1:8" ht="14.25" customHeight="1">
      <c r="A53" s="265"/>
      <c r="B53" s="265"/>
      <c r="C53" s="9" t="s">
        <v>112</v>
      </c>
      <c r="D53" s="5">
        <v>750</v>
      </c>
      <c r="E53" s="5">
        <v>75095</v>
      </c>
      <c r="F53" s="108">
        <v>4170</v>
      </c>
      <c r="G53" s="109">
        <v>990</v>
      </c>
      <c r="H53" s="86">
        <v>0</v>
      </c>
    </row>
    <row r="54" spans="1:8" ht="15" customHeight="1">
      <c r="A54" s="265"/>
      <c r="B54" s="265"/>
      <c r="C54" s="87" t="s">
        <v>115</v>
      </c>
      <c r="D54" s="97">
        <v>750</v>
      </c>
      <c r="E54" s="97">
        <v>75095</v>
      </c>
      <c r="F54" s="110">
        <v>4210</v>
      </c>
      <c r="G54" s="111">
        <v>200</v>
      </c>
      <c r="H54" s="99">
        <v>0</v>
      </c>
    </row>
    <row r="55" spans="1:8" ht="17.25" customHeight="1">
      <c r="A55" s="265"/>
      <c r="B55" s="265"/>
      <c r="C55" s="268" t="s">
        <v>12</v>
      </c>
      <c r="D55" s="268"/>
      <c r="E55" s="268"/>
      <c r="F55" s="268"/>
      <c r="G55" s="14">
        <f>SUM(G51:G54)</f>
        <v>19872</v>
      </c>
      <c r="H55" s="14">
        <f>SUM(H51:H54)</f>
        <v>18482</v>
      </c>
    </row>
    <row r="56" spans="1:8" ht="25.5">
      <c r="A56" s="265" t="s">
        <v>46</v>
      </c>
      <c r="B56" s="265" t="s">
        <v>134</v>
      </c>
      <c r="C56" s="100" t="s">
        <v>135</v>
      </c>
      <c r="D56" s="94">
        <v>600</v>
      </c>
      <c r="E56" s="94">
        <v>60016</v>
      </c>
      <c r="F56" s="94">
        <v>4270</v>
      </c>
      <c r="G56" s="95">
        <v>2500</v>
      </c>
      <c r="H56" s="96">
        <v>0</v>
      </c>
    </row>
    <row r="57" spans="1:8" ht="15" customHeight="1">
      <c r="A57" s="265"/>
      <c r="B57" s="265"/>
      <c r="C57" s="9" t="s">
        <v>136</v>
      </c>
      <c r="D57" s="146">
        <v>900</v>
      </c>
      <c r="E57" s="146">
        <v>90015</v>
      </c>
      <c r="F57" s="112">
        <v>4210</v>
      </c>
      <c r="G57" s="79">
        <v>4000</v>
      </c>
      <c r="H57" s="107">
        <v>0</v>
      </c>
    </row>
    <row r="58" spans="1:8" ht="12.75">
      <c r="A58" s="265"/>
      <c r="B58" s="265"/>
      <c r="C58" s="9" t="s">
        <v>112</v>
      </c>
      <c r="D58" s="5">
        <v>750</v>
      </c>
      <c r="E58" s="5">
        <v>75095</v>
      </c>
      <c r="F58" s="112">
        <v>4210</v>
      </c>
      <c r="G58" s="79">
        <v>600</v>
      </c>
      <c r="H58" s="107">
        <v>0</v>
      </c>
    </row>
    <row r="59" spans="1:8" ht="25.5">
      <c r="A59" s="265"/>
      <c r="B59" s="265"/>
      <c r="C59" s="9" t="s">
        <v>137</v>
      </c>
      <c r="D59" s="5">
        <v>750</v>
      </c>
      <c r="E59" s="5">
        <v>75095</v>
      </c>
      <c r="F59" s="112">
        <v>4300</v>
      </c>
      <c r="G59" s="79">
        <v>1500</v>
      </c>
      <c r="H59" s="107">
        <v>0</v>
      </c>
    </row>
    <row r="60" spans="1:8" ht="12.75">
      <c r="A60" s="265"/>
      <c r="B60" s="265"/>
      <c r="C60" s="259" t="s">
        <v>138</v>
      </c>
      <c r="D60" s="258">
        <v>750</v>
      </c>
      <c r="E60" s="258">
        <v>75095</v>
      </c>
      <c r="F60" s="112">
        <v>4210</v>
      </c>
      <c r="G60" s="79">
        <v>2472</v>
      </c>
      <c r="H60" s="107">
        <v>0</v>
      </c>
    </row>
    <row r="61" spans="1:8" ht="12.75">
      <c r="A61" s="265"/>
      <c r="B61" s="265"/>
      <c r="C61" s="260"/>
      <c r="D61" s="257"/>
      <c r="E61" s="257"/>
      <c r="F61" s="112">
        <v>4300</v>
      </c>
      <c r="G61" s="79">
        <v>28</v>
      </c>
      <c r="H61" s="107">
        <v>0</v>
      </c>
    </row>
    <row r="62" spans="1:8" ht="12.75" customHeight="1">
      <c r="A62" s="265"/>
      <c r="B62" s="265"/>
      <c r="C62" s="8" t="s">
        <v>139</v>
      </c>
      <c r="D62" s="4">
        <v>750</v>
      </c>
      <c r="E62" s="4">
        <v>75095</v>
      </c>
      <c r="F62" s="5">
        <v>4210</v>
      </c>
      <c r="G62" s="47">
        <v>452</v>
      </c>
      <c r="H62" s="84">
        <v>0</v>
      </c>
    </row>
    <row r="63" spans="1:8" ht="15" customHeight="1">
      <c r="A63" s="265"/>
      <c r="B63" s="265"/>
      <c r="C63" s="268" t="s">
        <v>12</v>
      </c>
      <c r="D63" s="268"/>
      <c r="E63" s="268"/>
      <c r="F63" s="268"/>
      <c r="G63" s="14">
        <f>SUM(G56:G62)</f>
        <v>11552</v>
      </c>
      <c r="H63" s="14">
        <f>SUM(H56:H62)</f>
        <v>0</v>
      </c>
    </row>
    <row r="64" spans="1:8" ht="12.75" customHeight="1">
      <c r="A64" s="265" t="s">
        <v>47</v>
      </c>
      <c r="B64" s="265" t="s">
        <v>140</v>
      </c>
      <c r="C64" s="273" t="s">
        <v>112</v>
      </c>
      <c r="D64" s="256">
        <v>750</v>
      </c>
      <c r="E64" s="256">
        <v>75095</v>
      </c>
      <c r="F64" s="94">
        <v>4170</v>
      </c>
      <c r="G64" s="95">
        <v>870</v>
      </c>
      <c r="H64" s="96">
        <v>0</v>
      </c>
    </row>
    <row r="65" spans="1:8" ht="12.75">
      <c r="A65" s="265"/>
      <c r="B65" s="265"/>
      <c r="C65" s="273"/>
      <c r="D65" s="256"/>
      <c r="E65" s="256"/>
      <c r="F65" s="5">
        <v>4210</v>
      </c>
      <c r="G65" s="47">
        <v>230</v>
      </c>
      <c r="H65" s="84">
        <v>0</v>
      </c>
    </row>
    <row r="66" spans="1:8" ht="12.75">
      <c r="A66" s="265"/>
      <c r="B66" s="265"/>
      <c r="C66" s="9" t="s">
        <v>141</v>
      </c>
      <c r="D66" s="5">
        <v>750</v>
      </c>
      <c r="E66" s="5">
        <v>75095</v>
      </c>
      <c r="F66" s="112">
        <v>4210</v>
      </c>
      <c r="G66" s="79">
        <v>900</v>
      </c>
      <c r="H66" s="107">
        <v>0</v>
      </c>
    </row>
    <row r="67" spans="1:8" ht="12.75" customHeight="1">
      <c r="A67" s="265"/>
      <c r="B67" s="265"/>
      <c r="C67" s="266" t="s">
        <v>142</v>
      </c>
      <c r="D67" s="267">
        <v>750</v>
      </c>
      <c r="E67" s="267">
        <v>75095</v>
      </c>
      <c r="F67" s="5">
        <v>4210</v>
      </c>
      <c r="G67" s="47">
        <v>235</v>
      </c>
      <c r="H67" s="84">
        <v>0</v>
      </c>
    </row>
    <row r="68" spans="1:8" ht="12.75">
      <c r="A68" s="265"/>
      <c r="B68" s="265"/>
      <c r="C68" s="266"/>
      <c r="D68" s="267"/>
      <c r="E68" s="267"/>
      <c r="F68" s="5">
        <v>4300</v>
      </c>
      <c r="G68" s="47">
        <v>865</v>
      </c>
      <c r="H68" s="84">
        <v>0</v>
      </c>
    </row>
    <row r="69" spans="1:8" ht="12.75">
      <c r="A69" s="265"/>
      <c r="B69" s="265"/>
      <c r="C69" s="259" t="s">
        <v>143</v>
      </c>
      <c r="D69" s="258">
        <v>750</v>
      </c>
      <c r="E69" s="258">
        <v>75095</v>
      </c>
      <c r="F69" s="5">
        <v>4210</v>
      </c>
      <c r="G69" s="47">
        <v>1899</v>
      </c>
      <c r="H69" s="84">
        <v>0</v>
      </c>
    </row>
    <row r="70" spans="1:8" ht="12.75">
      <c r="A70" s="265"/>
      <c r="B70" s="265"/>
      <c r="C70" s="270"/>
      <c r="D70" s="257"/>
      <c r="E70" s="257"/>
      <c r="F70" s="5">
        <v>4300</v>
      </c>
      <c r="G70" s="47">
        <v>101</v>
      </c>
      <c r="H70" s="84">
        <v>0</v>
      </c>
    </row>
    <row r="71" spans="1:8" ht="12.75">
      <c r="A71" s="265"/>
      <c r="B71" s="265"/>
      <c r="C71" s="9" t="s">
        <v>144</v>
      </c>
      <c r="D71" s="5">
        <v>600</v>
      </c>
      <c r="E71" s="5">
        <v>60016</v>
      </c>
      <c r="F71" s="5">
        <v>6050</v>
      </c>
      <c r="G71" s="47">
        <v>17118</v>
      </c>
      <c r="H71" s="84">
        <v>17118</v>
      </c>
    </row>
    <row r="72" spans="1:8" ht="14.25" customHeight="1">
      <c r="A72" s="265"/>
      <c r="B72" s="265"/>
      <c r="C72" s="268" t="s">
        <v>12</v>
      </c>
      <c r="D72" s="268"/>
      <c r="E72" s="268"/>
      <c r="F72" s="268"/>
      <c r="G72" s="14">
        <f>SUM(G64:G71)</f>
        <v>22218</v>
      </c>
      <c r="H72" s="14">
        <f>SUM(H64:H71)</f>
        <v>17118</v>
      </c>
    </row>
    <row r="73" spans="1:8" ht="13.5" customHeight="1">
      <c r="A73" s="265" t="s">
        <v>48</v>
      </c>
      <c r="B73" s="265" t="s">
        <v>145</v>
      </c>
      <c r="C73" s="92" t="s">
        <v>146</v>
      </c>
      <c r="D73" s="93">
        <v>750</v>
      </c>
      <c r="E73" s="93">
        <v>75095</v>
      </c>
      <c r="F73" s="94">
        <v>4300</v>
      </c>
      <c r="G73" s="95">
        <v>290</v>
      </c>
      <c r="H73" s="96">
        <v>0</v>
      </c>
    </row>
    <row r="74" spans="1:8" ht="15.75" customHeight="1">
      <c r="A74" s="265"/>
      <c r="B74" s="265"/>
      <c r="C74" s="259" t="s">
        <v>147</v>
      </c>
      <c r="D74" s="263">
        <v>750</v>
      </c>
      <c r="E74" s="263">
        <v>75095</v>
      </c>
      <c r="F74" s="112">
        <v>4210</v>
      </c>
      <c r="G74" s="79">
        <v>710</v>
      </c>
      <c r="H74" s="107">
        <v>0</v>
      </c>
    </row>
    <row r="75" spans="1:8" ht="14.25" customHeight="1">
      <c r="A75" s="265"/>
      <c r="B75" s="265"/>
      <c r="C75" s="260"/>
      <c r="D75" s="257"/>
      <c r="E75" s="257"/>
      <c r="F75" s="5">
        <v>4270</v>
      </c>
      <c r="G75" s="47">
        <v>600</v>
      </c>
      <c r="H75" s="84">
        <v>0</v>
      </c>
    </row>
    <row r="76" spans="1:8" ht="12.75" customHeight="1">
      <c r="A76" s="265"/>
      <c r="B76" s="265"/>
      <c r="C76" s="266" t="s">
        <v>148</v>
      </c>
      <c r="D76" s="267">
        <v>750</v>
      </c>
      <c r="E76" s="267">
        <v>75095</v>
      </c>
      <c r="F76" s="4">
        <v>4210</v>
      </c>
      <c r="G76" s="85">
        <v>950</v>
      </c>
      <c r="H76" s="86">
        <v>0</v>
      </c>
    </row>
    <row r="77" spans="1:8" ht="12.75">
      <c r="A77" s="265"/>
      <c r="B77" s="265"/>
      <c r="C77" s="266"/>
      <c r="D77" s="267"/>
      <c r="E77" s="267"/>
      <c r="F77" s="4">
        <v>4300</v>
      </c>
      <c r="G77" s="85">
        <v>200</v>
      </c>
      <c r="H77" s="86">
        <v>0</v>
      </c>
    </row>
    <row r="78" spans="1:8" ht="12.75">
      <c r="A78" s="265"/>
      <c r="B78" s="265"/>
      <c r="C78" s="259" t="s">
        <v>149</v>
      </c>
      <c r="D78" s="263">
        <v>750</v>
      </c>
      <c r="E78" s="263">
        <v>75095</v>
      </c>
      <c r="F78" s="5">
        <v>4210</v>
      </c>
      <c r="G78" s="47">
        <v>2958</v>
      </c>
      <c r="H78" s="84">
        <v>0</v>
      </c>
    </row>
    <row r="79" spans="1:8" ht="12.75">
      <c r="A79" s="265"/>
      <c r="B79" s="265"/>
      <c r="C79" s="260"/>
      <c r="D79" s="257"/>
      <c r="E79" s="257"/>
      <c r="F79" s="12">
        <v>4300</v>
      </c>
      <c r="G79" s="85">
        <v>542</v>
      </c>
      <c r="H79" s="86">
        <v>0</v>
      </c>
    </row>
    <row r="80" spans="1:8" ht="12.75">
      <c r="A80" s="265"/>
      <c r="B80" s="265"/>
      <c r="C80" s="8" t="s">
        <v>150</v>
      </c>
      <c r="D80" s="4">
        <v>600</v>
      </c>
      <c r="E80" s="4">
        <v>60016</v>
      </c>
      <c r="F80" s="4">
        <v>6050</v>
      </c>
      <c r="G80" s="85">
        <v>8750</v>
      </c>
      <c r="H80" s="86">
        <v>8750</v>
      </c>
    </row>
    <row r="81" spans="1:8" ht="25.5">
      <c r="A81" s="265"/>
      <c r="B81" s="265"/>
      <c r="C81" s="87" t="s">
        <v>151</v>
      </c>
      <c r="D81" s="97">
        <v>600</v>
      </c>
      <c r="E81" s="97">
        <v>60016</v>
      </c>
      <c r="F81" s="97">
        <v>6050</v>
      </c>
      <c r="G81" s="98">
        <v>8000</v>
      </c>
      <c r="H81" s="99">
        <v>8000</v>
      </c>
    </row>
    <row r="82" spans="1:8" ht="15" customHeight="1">
      <c r="A82" s="265"/>
      <c r="B82" s="265"/>
      <c r="C82" s="268" t="s">
        <v>12</v>
      </c>
      <c r="D82" s="268"/>
      <c r="E82" s="268"/>
      <c r="F82" s="268"/>
      <c r="G82" s="14">
        <f>SUM(G73:G81)</f>
        <v>23000</v>
      </c>
      <c r="H82" s="14">
        <f>SUM(H73:H81)</f>
        <v>16750</v>
      </c>
    </row>
    <row r="83" spans="1:8" ht="12.75">
      <c r="A83" s="265" t="s">
        <v>49</v>
      </c>
      <c r="B83" s="265" t="s">
        <v>152</v>
      </c>
      <c r="C83" s="9" t="s">
        <v>122</v>
      </c>
      <c r="D83" s="5">
        <v>600</v>
      </c>
      <c r="E83" s="5">
        <v>60016</v>
      </c>
      <c r="F83" s="5">
        <v>6050</v>
      </c>
      <c r="G83" s="47">
        <v>8538</v>
      </c>
      <c r="H83" s="84">
        <v>8538</v>
      </c>
    </row>
    <row r="84" spans="1:8" ht="12.75">
      <c r="A84" s="265"/>
      <c r="B84" s="265"/>
      <c r="C84" s="8" t="s">
        <v>114</v>
      </c>
      <c r="D84" s="4">
        <v>750</v>
      </c>
      <c r="E84" s="4">
        <v>75095</v>
      </c>
      <c r="F84" s="4">
        <v>4210</v>
      </c>
      <c r="G84" s="85">
        <v>1500</v>
      </c>
      <c r="H84" s="86">
        <v>0</v>
      </c>
    </row>
    <row r="85" spans="1:8" ht="12.75">
      <c r="A85" s="265"/>
      <c r="B85" s="265"/>
      <c r="C85" s="8" t="s">
        <v>112</v>
      </c>
      <c r="D85" s="4">
        <v>750</v>
      </c>
      <c r="E85" s="4">
        <v>75095</v>
      </c>
      <c r="F85" s="4">
        <v>4210</v>
      </c>
      <c r="G85" s="85">
        <v>2620</v>
      </c>
      <c r="H85" s="86">
        <v>0</v>
      </c>
    </row>
    <row r="86" spans="1:8" ht="14.25" customHeight="1">
      <c r="A86" s="265"/>
      <c r="B86" s="265"/>
      <c r="C86" s="268" t="s">
        <v>12</v>
      </c>
      <c r="D86" s="268"/>
      <c r="E86" s="268"/>
      <c r="F86" s="268"/>
      <c r="G86" s="14">
        <f>SUM(G83:G85)</f>
        <v>12658</v>
      </c>
      <c r="H86" s="14">
        <f>SUM(H83:H85)</f>
        <v>8538</v>
      </c>
    </row>
    <row r="87" spans="1:8" ht="14.25" customHeight="1">
      <c r="A87" s="265" t="s">
        <v>153</v>
      </c>
      <c r="B87" s="265" t="s">
        <v>154</v>
      </c>
      <c r="C87" s="87" t="s">
        <v>155</v>
      </c>
      <c r="D87" s="97">
        <v>600</v>
      </c>
      <c r="E87" s="97">
        <v>60016</v>
      </c>
      <c r="F87" s="97">
        <v>6050</v>
      </c>
      <c r="G87" s="98">
        <v>9914</v>
      </c>
      <c r="H87" s="99">
        <v>9914</v>
      </c>
    </row>
    <row r="88" spans="1:9" ht="12.75" customHeight="1">
      <c r="A88" s="265"/>
      <c r="B88" s="265"/>
      <c r="C88" s="268" t="s">
        <v>12</v>
      </c>
      <c r="D88" s="268"/>
      <c r="E88" s="268"/>
      <c r="F88" s="268"/>
      <c r="G88" s="14">
        <f>SUM(G87:G87)</f>
        <v>9914</v>
      </c>
      <c r="H88" s="14">
        <f>SUM(H87:H87)</f>
        <v>9914</v>
      </c>
      <c r="I88" s="113"/>
    </row>
    <row r="89" spans="1:8" ht="12.75" customHeight="1">
      <c r="A89" s="265" t="s">
        <v>156</v>
      </c>
      <c r="B89" s="265" t="s">
        <v>157</v>
      </c>
      <c r="C89" s="266" t="s">
        <v>112</v>
      </c>
      <c r="D89" s="267">
        <v>750</v>
      </c>
      <c r="E89" s="267">
        <v>75095</v>
      </c>
      <c r="F89" s="5">
        <v>4170</v>
      </c>
      <c r="G89" s="47">
        <v>900</v>
      </c>
      <c r="H89" s="84">
        <v>0</v>
      </c>
    </row>
    <row r="90" spans="1:8" ht="12.75">
      <c r="A90" s="265"/>
      <c r="B90" s="265"/>
      <c r="C90" s="266"/>
      <c r="D90" s="267"/>
      <c r="E90" s="267"/>
      <c r="F90" s="114">
        <v>4210</v>
      </c>
      <c r="G90" s="47">
        <v>416</v>
      </c>
      <c r="H90" s="84">
        <v>0</v>
      </c>
    </row>
    <row r="91" spans="1:8" ht="15" customHeight="1">
      <c r="A91" s="265"/>
      <c r="B91" s="265"/>
      <c r="C91" s="9" t="s">
        <v>131</v>
      </c>
      <c r="D91" s="5">
        <v>750</v>
      </c>
      <c r="E91" s="5">
        <v>75095</v>
      </c>
      <c r="F91" s="4">
        <v>4210</v>
      </c>
      <c r="G91" s="85">
        <v>816</v>
      </c>
      <c r="H91" s="86">
        <v>0</v>
      </c>
    </row>
    <row r="92" spans="1:8" ht="15" customHeight="1">
      <c r="A92" s="265"/>
      <c r="B92" s="265"/>
      <c r="C92" s="9" t="s">
        <v>292</v>
      </c>
      <c r="D92" s="5">
        <v>750</v>
      </c>
      <c r="E92" s="5">
        <v>75095</v>
      </c>
      <c r="F92" s="4">
        <v>4210</v>
      </c>
      <c r="G92" s="85">
        <v>1900</v>
      </c>
      <c r="H92" s="86">
        <v>0</v>
      </c>
    </row>
    <row r="93" spans="1:8" ht="15.75" customHeight="1">
      <c r="A93" s="265"/>
      <c r="B93" s="265"/>
      <c r="C93" s="9" t="s">
        <v>293</v>
      </c>
      <c r="D93" s="5">
        <v>750</v>
      </c>
      <c r="E93" s="5">
        <v>75095</v>
      </c>
      <c r="F93" s="4">
        <v>4210</v>
      </c>
      <c r="G93" s="85">
        <v>4284</v>
      </c>
      <c r="H93" s="86">
        <v>0</v>
      </c>
    </row>
    <row r="94" spans="1:8" ht="25.5">
      <c r="A94" s="265"/>
      <c r="B94" s="265"/>
      <c r="C94" s="87" t="s">
        <v>158</v>
      </c>
      <c r="D94" s="97">
        <v>926</v>
      </c>
      <c r="E94" s="97">
        <v>92695</v>
      </c>
      <c r="F94" s="115">
        <v>6050</v>
      </c>
      <c r="G94" s="111">
        <v>18018</v>
      </c>
      <c r="H94" s="99">
        <v>18018</v>
      </c>
    </row>
    <row r="95" spans="1:8" ht="13.5" customHeight="1">
      <c r="A95" s="265"/>
      <c r="B95" s="265"/>
      <c r="C95" s="268" t="s">
        <v>12</v>
      </c>
      <c r="D95" s="268"/>
      <c r="E95" s="268"/>
      <c r="F95" s="268"/>
      <c r="G95" s="14">
        <f>SUM(G89:G94)</f>
        <v>26334</v>
      </c>
      <c r="H95" s="14">
        <f>SUM(H89:H94)</f>
        <v>18018</v>
      </c>
    </row>
    <row r="96" spans="1:8" ht="12.75" customHeight="1">
      <c r="A96" s="265" t="s">
        <v>159</v>
      </c>
      <c r="B96" s="265" t="s">
        <v>160</v>
      </c>
      <c r="C96" s="274" t="s">
        <v>161</v>
      </c>
      <c r="D96" s="275">
        <v>750</v>
      </c>
      <c r="E96" s="275">
        <v>75095</v>
      </c>
      <c r="F96" s="181">
        <v>4170</v>
      </c>
      <c r="G96" s="182">
        <v>620</v>
      </c>
      <c r="H96" s="183">
        <v>0</v>
      </c>
    </row>
    <row r="97" spans="1:8" ht="12" customHeight="1">
      <c r="A97" s="265"/>
      <c r="B97" s="265"/>
      <c r="C97" s="274"/>
      <c r="D97" s="275"/>
      <c r="E97" s="275"/>
      <c r="F97" s="146">
        <v>4210</v>
      </c>
      <c r="G97" s="47">
        <v>874</v>
      </c>
      <c r="H97" s="84">
        <v>0</v>
      </c>
    </row>
    <row r="98" spans="1:8" ht="12.75">
      <c r="A98" s="265"/>
      <c r="B98" s="265"/>
      <c r="C98" s="274"/>
      <c r="D98" s="275"/>
      <c r="E98" s="275"/>
      <c r="F98" s="112">
        <v>4300</v>
      </c>
      <c r="G98" s="79">
        <v>2506</v>
      </c>
      <c r="H98" s="107">
        <v>0</v>
      </c>
    </row>
    <row r="99" spans="1:8" ht="12.75">
      <c r="A99" s="265"/>
      <c r="B99" s="265"/>
      <c r="C99" s="9" t="s">
        <v>162</v>
      </c>
      <c r="D99" s="5">
        <v>600</v>
      </c>
      <c r="E99" s="5">
        <v>60016</v>
      </c>
      <c r="F99" s="5">
        <v>6059</v>
      </c>
      <c r="G99" s="47">
        <v>14000</v>
      </c>
      <c r="H99" s="84">
        <v>14000</v>
      </c>
    </row>
    <row r="100" spans="1:8" ht="12.75">
      <c r="A100" s="265"/>
      <c r="B100" s="265"/>
      <c r="C100" s="259" t="s">
        <v>163</v>
      </c>
      <c r="D100" s="258">
        <v>750</v>
      </c>
      <c r="E100" s="258">
        <v>75095</v>
      </c>
      <c r="F100" s="5">
        <v>4210</v>
      </c>
      <c r="G100" s="47">
        <v>477</v>
      </c>
      <c r="H100" s="84">
        <v>0</v>
      </c>
    </row>
    <row r="101" spans="1:8" ht="12.75">
      <c r="A101" s="265"/>
      <c r="B101" s="265"/>
      <c r="C101" s="261"/>
      <c r="D101" s="262"/>
      <c r="E101" s="262"/>
      <c r="F101" s="5">
        <v>4300</v>
      </c>
      <c r="G101" s="47">
        <v>200</v>
      </c>
      <c r="H101" s="84">
        <v>0</v>
      </c>
    </row>
    <row r="102" spans="1:8" ht="14.25" customHeight="1">
      <c r="A102" s="265"/>
      <c r="B102" s="265"/>
      <c r="C102" s="268" t="s">
        <v>12</v>
      </c>
      <c r="D102" s="268"/>
      <c r="E102" s="268"/>
      <c r="F102" s="268"/>
      <c r="G102" s="14">
        <f>SUM(G96:G101)</f>
        <v>18677</v>
      </c>
      <c r="H102" s="14">
        <f>SUM(H96:H101)</f>
        <v>14000</v>
      </c>
    </row>
    <row r="103" spans="1:8" ht="12.75" customHeight="1">
      <c r="A103" s="265" t="s">
        <v>164</v>
      </c>
      <c r="B103" s="265" t="s">
        <v>165</v>
      </c>
      <c r="C103" s="274" t="s">
        <v>112</v>
      </c>
      <c r="D103" s="275">
        <v>750</v>
      </c>
      <c r="E103" s="275">
        <v>75095</v>
      </c>
      <c r="F103" s="94">
        <v>4210</v>
      </c>
      <c r="G103" s="95">
        <v>594</v>
      </c>
      <c r="H103" s="96">
        <v>0</v>
      </c>
    </row>
    <row r="104" spans="1:8" ht="12.75">
      <c r="A104" s="265"/>
      <c r="B104" s="265"/>
      <c r="C104" s="274"/>
      <c r="D104" s="275"/>
      <c r="E104" s="275"/>
      <c r="F104" s="5">
        <v>4300</v>
      </c>
      <c r="G104" s="47">
        <v>200</v>
      </c>
      <c r="H104" s="107">
        <v>0</v>
      </c>
    </row>
    <row r="105" spans="1:8" ht="14.25" customHeight="1">
      <c r="A105" s="265"/>
      <c r="B105" s="265"/>
      <c r="C105" s="87" t="s">
        <v>122</v>
      </c>
      <c r="D105" s="97">
        <v>600</v>
      </c>
      <c r="E105" s="97">
        <v>60016</v>
      </c>
      <c r="F105" s="97">
        <v>6050</v>
      </c>
      <c r="G105" s="98">
        <v>15095</v>
      </c>
      <c r="H105" s="99">
        <v>15095</v>
      </c>
    </row>
    <row r="106" spans="1:8" ht="15" customHeight="1">
      <c r="A106" s="265"/>
      <c r="B106" s="265"/>
      <c r="C106" s="268" t="s">
        <v>12</v>
      </c>
      <c r="D106" s="268"/>
      <c r="E106" s="268"/>
      <c r="F106" s="268"/>
      <c r="G106" s="14">
        <f>SUM(G103:G105)</f>
        <v>15889</v>
      </c>
      <c r="H106" s="14">
        <f>SUM(H103:H105)</f>
        <v>15095</v>
      </c>
    </row>
    <row r="107" spans="1:8" ht="12.75">
      <c r="A107" s="265" t="s">
        <v>166</v>
      </c>
      <c r="B107" s="265" t="s">
        <v>167</v>
      </c>
      <c r="C107" s="273" t="s">
        <v>114</v>
      </c>
      <c r="D107" s="256">
        <v>750</v>
      </c>
      <c r="E107" s="256">
        <v>75095</v>
      </c>
      <c r="F107" s="94">
        <v>4210</v>
      </c>
      <c r="G107" s="95">
        <v>59</v>
      </c>
      <c r="H107" s="96">
        <v>0</v>
      </c>
    </row>
    <row r="108" spans="1:8" ht="12.75">
      <c r="A108" s="265"/>
      <c r="B108" s="265"/>
      <c r="C108" s="260"/>
      <c r="D108" s="257"/>
      <c r="E108" s="257"/>
      <c r="F108" s="112">
        <v>4300</v>
      </c>
      <c r="G108" s="79">
        <v>322</v>
      </c>
      <c r="H108" s="107">
        <v>0</v>
      </c>
    </row>
    <row r="109" spans="1:8" ht="12.75">
      <c r="A109" s="265"/>
      <c r="B109" s="265"/>
      <c r="C109" s="9" t="s">
        <v>168</v>
      </c>
      <c r="D109" s="5">
        <v>926</v>
      </c>
      <c r="E109" s="5">
        <v>92601</v>
      </c>
      <c r="F109" s="5">
        <v>6050</v>
      </c>
      <c r="G109" s="47">
        <v>5950</v>
      </c>
      <c r="H109" s="84">
        <v>5950</v>
      </c>
    </row>
    <row r="110" spans="1:8" ht="12.75">
      <c r="A110" s="265"/>
      <c r="B110" s="265"/>
      <c r="C110" s="87" t="s">
        <v>169</v>
      </c>
      <c r="D110" s="97">
        <v>600</v>
      </c>
      <c r="E110" s="97">
        <v>60016</v>
      </c>
      <c r="F110" s="88">
        <v>4210</v>
      </c>
      <c r="G110" s="98">
        <v>10000</v>
      </c>
      <c r="H110" s="99">
        <v>0</v>
      </c>
    </row>
    <row r="111" spans="1:8" ht="12.75" customHeight="1">
      <c r="A111" s="265"/>
      <c r="B111" s="265"/>
      <c r="C111" s="268" t="s">
        <v>12</v>
      </c>
      <c r="D111" s="268"/>
      <c r="E111" s="268"/>
      <c r="F111" s="268"/>
      <c r="G111" s="14">
        <f>SUM(G107:G110)</f>
        <v>16331</v>
      </c>
      <c r="H111" s="14">
        <f>SUM(H107:H110)</f>
        <v>5950</v>
      </c>
    </row>
    <row r="112" spans="1:8" ht="0.75" customHeight="1" hidden="1">
      <c r="A112" s="116"/>
      <c r="B112" s="116"/>
      <c r="C112" s="117"/>
      <c r="D112" s="116"/>
      <c r="E112" s="116"/>
      <c r="F112" s="116"/>
      <c r="G112" s="118"/>
      <c r="H112" s="119"/>
    </row>
    <row r="113" spans="1:8" ht="12.75" hidden="1">
      <c r="A113" s="116"/>
      <c r="B113" s="116"/>
      <c r="C113" s="117"/>
      <c r="D113" s="116"/>
      <c r="E113" s="116"/>
      <c r="F113" s="116"/>
      <c r="G113" s="118"/>
      <c r="H113" s="119"/>
    </row>
    <row r="114" spans="1:8" ht="60">
      <c r="A114" s="265" t="s">
        <v>170</v>
      </c>
      <c r="B114" s="265" t="s">
        <v>171</v>
      </c>
      <c r="C114" s="221" t="s">
        <v>294</v>
      </c>
      <c r="D114" s="94">
        <v>900</v>
      </c>
      <c r="E114" s="94">
        <v>90095</v>
      </c>
      <c r="F114" s="94">
        <v>6059</v>
      </c>
      <c r="G114" s="95">
        <v>15500</v>
      </c>
      <c r="H114" s="96">
        <v>15500</v>
      </c>
    </row>
    <row r="115" spans="1:8" ht="12.75" customHeight="1">
      <c r="A115" s="265"/>
      <c r="B115" s="265"/>
      <c r="C115" s="266" t="s">
        <v>172</v>
      </c>
      <c r="D115" s="267">
        <v>750</v>
      </c>
      <c r="E115" s="267">
        <v>75095</v>
      </c>
      <c r="F115" s="5">
        <v>4170</v>
      </c>
      <c r="G115" s="47">
        <v>1000</v>
      </c>
      <c r="H115" s="84">
        <v>0</v>
      </c>
    </row>
    <row r="116" spans="1:8" ht="12.75">
      <c r="A116" s="265"/>
      <c r="B116" s="265"/>
      <c r="C116" s="266"/>
      <c r="D116" s="267"/>
      <c r="E116" s="267"/>
      <c r="F116" s="5">
        <v>4210</v>
      </c>
      <c r="G116" s="47">
        <v>1500</v>
      </c>
      <c r="H116" s="84">
        <v>0</v>
      </c>
    </row>
    <row r="117" spans="1:8" ht="12.75">
      <c r="A117" s="265"/>
      <c r="B117" s="265"/>
      <c r="C117" s="259" t="s">
        <v>173</v>
      </c>
      <c r="D117" s="263">
        <v>750</v>
      </c>
      <c r="E117" s="263">
        <v>75095</v>
      </c>
      <c r="F117" s="5">
        <v>4210</v>
      </c>
      <c r="G117" s="47">
        <v>4263</v>
      </c>
      <c r="H117" s="84">
        <v>0</v>
      </c>
    </row>
    <row r="118" spans="1:8" ht="12.75">
      <c r="A118" s="265"/>
      <c r="B118" s="265"/>
      <c r="C118" s="270"/>
      <c r="D118" s="271"/>
      <c r="E118" s="271"/>
      <c r="F118" s="5">
        <v>4300</v>
      </c>
      <c r="G118" s="47">
        <v>431</v>
      </c>
      <c r="H118" s="84">
        <v>0</v>
      </c>
    </row>
    <row r="119" spans="1:8" ht="12.75">
      <c r="A119" s="265"/>
      <c r="B119" s="265"/>
      <c r="C119" s="9" t="s">
        <v>174</v>
      </c>
      <c r="D119" s="5">
        <v>750</v>
      </c>
      <c r="E119" s="5">
        <v>75095</v>
      </c>
      <c r="F119" s="5">
        <v>4210</v>
      </c>
      <c r="G119" s="47">
        <v>1106</v>
      </c>
      <c r="H119" s="84">
        <v>0</v>
      </c>
    </row>
    <row r="120" spans="1:8" ht="24.75" customHeight="1">
      <c r="A120" s="265"/>
      <c r="B120" s="265"/>
      <c r="C120" s="9" t="s">
        <v>175</v>
      </c>
      <c r="D120" s="5">
        <v>754</v>
      </c>
      <c r="E120" s="5">
        <v>75412</v>
      </c>
      <c r="F120" s="5">
        <v>4210</v>
      </c>
      <c r="G120" s="47">
        <v>1039</v>
      </c>
      <c r="H120" s="84">
        <v>0</v>
      </c>
    </row>
    <row r="121" spans="1:8" ht="12.75">
      <c r="A121" s="265"/>
      <c r="B121" s="265"/>
      <c r="C121" s="87" t="s">
        <v>176</v>
      </c>
      <c r="D121" s="97">
        <v>750</v>
      </c>
      <c r="E121" s="97">
        <v>75095</v>
      </c>
      <c r="F121" s="97">
        <v>4210</v>
      </c>
      <c r="G121" s="98">
        <v>300</v>
      </c>
      <c r="H121" s="99">
        <v>0</v>
      </c>
    </row>
    <row r="122" spans="1:8" ht="15.75" customHeight="1">
      <c r="A122" s="265"/>
      <c r="B122" s="265"/>
      <c r="C122" s="268" t="s">
        <v>12</v>
      </c>
      <c r="D122" s="268"/>
      <c r="E122" s="268"/>
      <c r="F122" s="268"/>
      <c r="G122" s="14">
        <f>SUM(G112:G121)</f>
        <v>25139</v>
      </c>
      <c r="H122" s="14">
        <f>SUM(H112:H121)</f>
        <v>15500</v>
      </c>
    </row>
    <row r="123" spans="1:8" ht="12.75">
      <c r="A123" s="265" t="s">
        <v>177</v>
      </c>
      <c r="B123" s="265" t="s">
        <v>178</v>
      </c>
      <c r="C123" s="100" t="s">
        <v>122</v>
      </c>
      <c r="D123" s="94">
        <v>600</v>
      </c>
      <c r="E123" s="94">
        <v>60016</v>
      </c>
      <c r="F123" s="94">
        <v>6059</v>
      </c>
      <c r="G123" s="95">
        <v>11439</v>
      </c>
      <c r="H123" s="96">
        <v>11439</v>
      </c>
    </row>
    <row r="124" spans="1:8" ht="12.75">
      <c r="A124" s="265"/>
      <c r="B124" s="265"/>
      <c r="C124" s="87" t="s">
        <v>112</v>
      </c>
      <c r="D124" s="97">
        <v>750</v>
      </c>
      <c r="E124" s="97">
        <v>75095</v>
      </c>
      <c r="F124" s="97">
        <v>4210</v>
      </c>
      <c r="G124" s="98">
        <v>600</v>
      </c>
      <c r="H124" s="99">
        <v>0</v>
      </c>
    </row>
    <row r="125" spans="1:8" ht="15" customHeight="1">
      <c r="A125" s="265"/>
      <c r="B125" s="265"/>
      <c r="C125" s="268" t="s">
        <v>12</v>
      </c>
      <c r="D125" s="268"/>
      <c r="E125" s="268"/>
      <c r="F125" s="268"/>
      <c r="G125" s="14">
        <f>SUM(G123:G124)</f>
        <v>12039</v>
      </c>
      <c r="H125" s="14">
        <f>SUM(H123:H124)</f>
        <v>11439</v>
      </c>
    </row>
    <row r="126" spans="1:8" ht="12.75">
      <c r="A126" s="265" t="s">
        <v>179</v>
      </c>
      <c r="B126" s="265" t="s">
        <v>180</v>
      </c>
      <c r="C126" s="100" t="s">
        <v>181</v>
      </c>
      <c r="D126" s="94">
        <v>926</v>
      </c>
      <c r="E126" s="94">
        <v>92695</v>
      </c>
      <c r="F126" s="94">
        <v>6050</v>
      </c>
      <c r="G126" s="95">
        <v>14632</v>
      </c>
      <c r="H126" s="96">
        <v>14632</v>
      </c>
    </row>
    <row r="127" spans="1:8" ht="12.75" customHeight="1">
      <c r="A127" s="265"/>
      <c r="B127" s="265"/>
      <c r="C127" s="266" t="s">
        <v>182</v>
      </c>
      <c r="D127" s="267">
        <v>750</v>
      </c>
      <c r="E127" s="267">
        <v>75095</v>
      </c>
      <c r="F127" s="5">
        <v>4210</v>
      </c>
      <c r="G127" s="47">
        <v>570</v>
      </c>
      <c r="H127" s="84">
        <v>0</v>
      </c>
    </row>
    <row r="128" spans="1:8" ht="12.75">
      <c r="A128" s="265"/>
      <c r="B128" s="265"/>
      <c r="C128" s="266"/>
      <c r="D128" s="267"/>
      <c r="E128" s="267"/>
      <c r="F128" s="4">
        <v>4300</v>
      </c>
      <c r="G128" s="85">
        <v>200</v>
      </c>
      <c r="H128" s="86">
        <v>0</v>
      </c>
    </row>
    <row r="129" spans="1:8" ht="13.5" customHeight="1">
      <c r="A129" s="265"/>
      <c r="B129" s="265"/>
      <c r="C129" s="268" t="s">
        <v>12</v>
      </c>
      <c r="D129" s="268"/>
      <c r="E129" s="268"/>
      <c r="F129" s="268"/>
      <c r="G129" s="14">
        <f>SUM(G126:G128)</f>
        <v>15402</v>
      </c>
      <c r="H129" s="14">
        <f>SUM(H126:H128)</f>
        <v>14632</v>
      </c>
    </row>
    <row r="130" spans="1:8" ht="12.75">
      <c r="A130" s="265" t="s">
        <v>183</v>
      </c>
      <c r="B130" s="265" t="s">
        <v>184</v>
      </c>
      <c r="C130" s="100" t="s">
        <v>185</v>
      </c>
      <c r="D130" s="94">
        <v>600</v>
      </c>
      <c r="E130" s="94">
        <v>60016</v>
      </c>
      <c r="F130" s="94">
        <v>6050</v>
      </c>
      <c r="G130" s="95">
        <v>10000</v>
      </c>
      <c r="H130" s="96">
        <v>10000</v>
      </c>
    </row>
    <row r="131" spans="1:8" ht="12.75">
      <c r="A131" s="265"/>
      <c r="B131" s="265"/>
      <c r="C131" s="87" t="s">
        <v>112</v>
      </c>
      <c r="D131" s="97">
        <v>750</v>
      </c>
      <c r="E131" s="97">
        <v>75095</v>
      </c>
      <c r="F131" s="97">
        <v>4210</v>
      </c>
      <c r="G131" s="98">
        <v>844</v>
      </c>
      <c r="H131" s="99">
        <v>0</v>
      </c>
    </row>
    <row r="132" spans="1:8" ht="13.5" customHeight="1">
      <c r="A132" s="265"/>
      <c r="B132" s="265"/>
      <c r="C132" s="268" t="s">
        <v>12</v>
      </c>
      <c r="D132" s="268"/>
      <c r="E132" s="268"/>
      <c r="F132" s="268"/>
      <c r="G132" s="14">
        <f>SUM(G130:G131)</f>
        <v>10844</v>
      </c>
      <c r="H132" s="14">
        <f>SUM(H130:H131)</f>
        <v>10000</v>
      </c>
    </row>
    <row r="133" spans="1:8" ht="25.5">
      <c r="A133" s="265" t="s">
        <v>186</v>
      </c>
      <c r="B133" s="265" t="s">
        <v>187</v>
      </c>
      <c r="C133" s="9" t="s">
        <v>188</v>
      </c>
      <c r="D133" s="5">
        <v>750</v>
      </c>
      <c r="E133" s="5">
        <v>75095</v>
      </c>
      <c r="F133" s="5">
        <v>4210</v>
      </c>
      <c r="G133" s="47">
        <v>1000</v>
      </c>
      <c r="H133" s="84">
        <v>0</v>
      </c>
    </row>
    <row r="134" spans="1:8" ht="12.75">
      <c r="A134" s="265"/>
      <c r="B134" s="265"/>
      <c r="C134" s="9" t="s">
        <v>189</v>
      </c>
      <c r="D134" s="5">
        <v>754</v>
      </c>
      <c r="E134" s="5">
        <v>75412</v>
      </c>
      <c r="F134" s="5">
        <v>4210</v>
      </c>
      <c r="G134" s="47">
        <v>2000</v>
      </c>
      <c r="H134" s="84">
        <v>0</v>
      </c>
    </row>
    <row r="135" spans="1:8" ht="12.75">
      <c r="A135" s="265"/>
      <c r="B135" s="265"/>
      <c r="C135" s="276" t="s">
        <v>112</v>
      </c>
      <c r="D135" s="263">
        <v>750</v>
      </c>
      <c r="E135" s="263">
        <v>75095</v>
      </c>
      <c r="F135" s="5">
        <v>4170</v>
      </c>
      <c r="G135" s="47">
        <v>950</v>
      </c>
      <c r="H135" s="84">
        <v>0</v>
      </c>
    </row>
    <row r="136" spans="1:8" ht="12.75">
      <c r="A136" s="265"/>
      <c r="B136" s="265"/>
      <c r="C136" s="277"/>
      <c r="D136" s="278"/>
      <c r="E136" s="278"/>
      <c r="F136" s="5">
        <v>4210</v>
      </c>
      <c r="G136" s="47">
        <v>850</v>
      </c>
      <c r="H136" s="84">
        <v>0</v>
      </c>
    </row>
    <row r="137" spans="1:8" ht="12.75">
      <c r="A137" s="265"/>
      <c r="B137" s="265"/>
      <c r="C137" s="260"/>
      <c r="D137" s="257"/>
      <c r="E137" s="257"/>
      <c r="F137" s="5">
        <v>4300</v>
      </c>
      <c r="G137" s="47">
        <v>200</v>
      </c>
      <c r="H137" s="84">
        <v>0</v>
      </c>
    </row>
    <row r="138" spans="1:8" ht="12.75">
      <c r="A138" s="265"/>
      <c r="B138" s="265"/>
      <c r="C138" s="8" t="s">
        <v>190</v>
      </c>
      <c r="D138" s="4">
        <v>600</v>
      </c>
      <c r="E138" s="4">
        <v>60016</v>
      </c>
      <c r="F138" s="5">
        <v>6050</v>
      </c>
      <c r="G138" s="47">
        <v>17173</v>
      </c>
      <c r="H138" s="84">
        <v>17173</v>
      </c>
    </row>
    <row r="139" spans="1:8" ht="15" customHeight="1">
      <c r="A139" s="265"/>
      <c r="B139" s="265"/>
      <c r="C139" s="268" t="s">
        <v>12</v>
      </c>
      <c r="D139" s="268"/>
      <c r="E139" s="268"/>
      <c r="F139" s="268"/>
      <c r="G139" s="14">
        <f>SUM(G133:G138)</f>
        <v>22173</v>
      </c>
      <c r="H139" s="14">
        <f>SUM(H133:H138)</f>
        <v>17173</v>
      </c>
    </row>
    <row r="140" spans="1:8" ht="12.75">
      <c r="A140" s="265" t="s">
        <v>191</v>
      </c>
      <c r="B140" s="265" t="s">
        <v>192</v>
      </c>
      <c r="C140" s="273" t="s">
        <v>193</v>
      </c>
      <c r="D140" s="256">
        <v>750</v>
      </c>
      <c r="E140" s="256">
        <v>75095</v>
      </c>
      <c r="F140" s="94">
        <v>4210</v>
      </c>
      <c r="G140" s="95">
        <v>2824</v>
      </c>
      <c r="H140" s="96">
        <v>0</v>
      </c>
    </row>
    <row r="141" spans="1:8" ht="12.75">
      <c r="A141" s="265"/>
      <c r="B141" s="265"/>
      <c r="C141" s="260"/>
      <c r="D141" s="257"/>
      <c r="E141" s="257"/>
      <c r="F141" s="112">
        <v>4300</v>
      </c>
      <c r="G141" s="79">
        <v>18</v>
      </c>
      <c r="H141" s="107">
        <v>0</v>
      </c>
    </row>
    <row r="142" spans="1:8" ht="12.75">
      <c r="A142" s="265"/>
      <c r="B142" s="265"/>
      <c r="C142" s="259" t="s">
        <v>194</v>
      </c>
      <c r="D142" s="263">
        <v>900</v>
      </c>
      <c r="E142" s="263">
        <v>90015</v>
      </c>
      <c r="F142" s="112">
        <v>4210</v>
      </c>
      <c r="G142" s="79">
        <v>500</v>
      </c>
      <c r="H142" s="107">
        <v>0</v>
      </c>
    </row>
    <row r="143" spans="1:8" ht="12.75">
      <c r="A143" s="265"/>
      <c r="B143" s="265"/>
      <c r="C143" s="260"/>
      <c r="D143" s="257"/>
      <c r="E143" s="257"/>
      <c r="F143" s="112">
        <v>4300</v>
      </c>
      <c r="G143" s="79">
        <v>4500</v>
      </c>
      <c r="H143" s="107">
        <v>0</v>
      </c>
    </row>
    <row r="144" spans="1:8" ht="12.75">
      <c r="A144" s="265"/>
      <c r="B144" s="265"/>
      <c r="C144" s="9" t="s">
        <v>288</v>
      </c>
      <c r="D144" s="5">
        <v>750</v>
      </c>
      <c r="E144" s="5">
        <v>75095</v>
      </c>
      <c r="F144" s="5">
        <v>4270</v>
      </c>
      <c r="G144" s="47">
        <v>5658</v>
      </c>
      <c r="H144" s="84">
        <v>0</v>
      </c>
    </row>
    <row r="145" spans="1:8" ht="25.5">
      <c r="A145" s="265"/>
      <c r="B145" s="265"/>
      <c r="C145" s="9" t="s">
        <v>195</v>
      </c>
      <c r="D145" s="5">
        <v>750</v>
      </c>
      <c r="E145" s="5">
        <v>75095</v>
      </c>
      <c r="F145" s="46">
        <v>4300</v>
      </c>
      <c r="G145" s="120">
        <v>500</v>
      </c>
      <c r="H145" s="84">
        <v>0</v>
      </c>
    </row>
    <row r="146" spans="1:8" ht="12.75">
      <c r="A146" s="265"/>
      <c r="B146" s="265"/>
      <c r="C146" s="9" t="s">
        <v>196</v>
      </c>
      <c r="D146" s="5">
        <v>750</v>
      </c>
      <c r="E146" s="5">
        <v>75095</v>
      </c>
      <c r="F146" s="5">
        <v>4170</v>
      </c>
      <c r="G146" s="47">
        <v>748</v>
      </c>
      <c r="H146" s="84">
        <v>0</v>
      </c>
    </row>
    <row r="147" spans="1:8" ht="12.75">
      <c r="A147" s="265"/>
      <c r="B147" s="265"/>
      <c r="C147" s="87" t="s">
        <v>197</v>
      </c>
      <c r="D147" s="97">
        <v>750</v>
      </c>
      <c r="E147" s="97">
        <v>75095</v>
      </c>
      <c r="F147" s="110">
        <v>4300</v>
      </c>
      <c r="G147" s="111">
        <v>300</v>
      </c>
      <c r="H147" s="99">
        <v>0</v>
      </c>
    </row>
    <row r="148" spans="1:8" ht="13.5" customHeight="1">
      <c r="A148" s="265"/>
      <c r="B148" s="265"/>
      <c r="C148" s="268" t="s">
        <v>12</v>
      </c>
      <c r="D148" s="268"/>
      <c r="E148" s="268"/>
      <c r="F148" s="268"/>
      <c r="G148" s="14">
        <f>SUM(G140:G147)</f>
        <v>15048</v>
      </c>
      <c r="H148" s="14">
        <f>SUM(H140:H147)</f>
        <v>0</v>
      </c>
    </row>
    <row r="149" spans="1:8" ht="12.75">
      <c r="A149" s="265" t="s">
        <v>198</v>
      </c>
      <c r="B149" s="265" t="s">
        <v>199</v>
      </c>
      <c r="C149" s="100" t="s">
        <v>200</v>
      </c>
      <c r="D149" s="94">
        <v>754</v>
      </c>
      <c r="E149" s="94">
        <v>75412</v>
      </c>
      <c r="F149" s="94">
        <v>4210</v>
      </c>
      <c r="G149" s="95">
        <v>2000</v>
      </c>
      <c r="H149" s="96">
        <v>0</v>
      </c>
    </row>
    <row r="150" spans="1:8" ht="12.75" customHeight="1">
      <c r="A150" s="265"/>
      <c r="B150" s="265"/>
      <c r="C150" s="266" t="s">
        <v>112</v>
      </c>
      <c r="D150" s="267">
        <v>750</v>
      </c>
      <c r="E150" s="267">
        <v>75095</v>
      </c>
      <c r="F150" s="5">
        <v>4210</v>
      </c>
      <c r="G150" s="47">
        <v>678</v>
      </c>
      <c r="H150" s="84">
        <v>0</v>
      </c>
    </row>
    <row r="151" spans="1:8" ht="12.75">
      <c r="A151" s="265"/>
      <c r="B151" s="265"/>
      <c r="C151" s="266"/>
      <c r="D151" s="267"/>
      <c r="E151" s="267"/>
      <c r="F151" s="5">
        <v>4430</v>
      </c>
      <c r="G151" s="47">
        <v>322</v>
      </c>
      <c r="H151" s="84">
        <v>0</v>
      </c>
    </row>
    <row r="152" spans="1:8" ht="12.75">
      <c r="A152" s="265"/>
      <c r="B152" s="265"/>
      <c r="C152" s="9" t="s">
        <v>114</v>
      </c>
      <c r="D152" s="5">
        <v>750</v>
      </c>
      <c r="E152" s="5">
        <v>75095</v>
      </c>
      <c r="F152" s="5">
        <v>4210</v>
      </c>
      <c r="G152" s="47">
        <v>1260</v>
      </c>
      <c r="H152" s="84">
        <v>0</v>
      </c>
    </row>
    <row r="153" spans="1:8" ht="12.75">
      <c r="A153" s="265"/>
      <c r="B153" s="265"/>
      <c r="C153" s="259" t="s">
        <v>201</v>
      </c>
      <c r="D153" s="12">
        <v>600</v>
      </c>
      <c r="E153" s="12">
        <v>60016</v>
      </c>
      <c r="F153" s="12">
        <v>6050</v>
      </c>
      <c r="G153" s="7">
        <v>30000</v>
      </c>
      <c r="H153" s="121">
        <v>30000</v>
      </c>
    </row>
    <row r="154" spans="1:8" ht="12.75">
      <c r="A154" s="265"/>
      <c r="B154" s="265"/>
      <c r="C154" s="279"/>
      <c r="D154" s="263">
        <v>750</v>
      </c>
      <c r="E154" s="263">
        <v>75095</v>
      </c>
      <c r="F154" s="12">
        <v>4210</v>
      </c>
      <c r="G154" s="85">
        <v>498</v>
      </c>
      <c r="H154" s="86">
        <v>0</v>
      </c>
    </row>
    <row r="155" spans="1:8" ht="12.75">
      <c r="A155" s="265"/>
      <c r="B155" s="265"/>
      <c r="C155" s="261"/>
      <c r="D155" s="262"/>
      <c r="E155" s="262"/>
      <c r="F155" s="12">
        <v>4270</v>
      </c>
      <c r="G155" s="7">
        <v>1002</v>
      </c>
      <c r="H155" s="121">
        <v>0</v>
      </c>
    </row>
    <row r="156" spans="1:8" ht="14.25" customHeight="1">
      <c r="A156" s="265"/>
      <c r="B156" s="265"/>
      <c r="C156" s="268" t="s">
        <v>12</v>
      </c>
      <c r="D156" s="268"/>
      <c r="E156" s="268"/>
      <c r="F156" s="268"/>
      <c r="G156" s="14">
        <f>SUM(G149:G155)</f>
        <v>35760</v>
      </c>
      <c r="H156" s="14">
        <f>SUM(H149:H155)</f>
        <v>30000</v>
      </c>
    </row>
    <row r="157" spans="1:8" ht="12.75" customHeight="1">
      <c r="A157" s="265" t="s">
        <v>202</v>
      </c>
      <c r="B157" s="265" t="s">
        <v>203</v>
      </c>
      <c r="C157" s="266" t="s">
        <v>204</v>
      </c>
      <c r="D157" s="266">
        <v>750</v>
      </c>
      <c r="E157" s="266">
        <v>75095</v>
      </c>
      <c r="F157" s="8">
        <v>4170</v>
      </c>
      <c r="G157" s="7">
        <v>280</v>
      </c>
      <c r="H157" s="7">
        <v>0</v>
      </c>
    </row>
    <row r="158" spans="1:8" ht="12.75">
      <c r="A158" s="265"/>
      <c r="B158" s="265"/>
      <c r="C158" s="266"/>
      <c r="D158" s="266"/>
      <c r="E158" s="266"/>
      <c r="F158" s="8">
        <v>4210</v>
      </c>
      <c r="G158" s="7">
        <v>125</v>
      </c>
      <c r="H158" s="7">
        <v>0</v>
      </c>
    </row>
    <row r="159" spans="1:8" ht="12.75">
      <c r="A159" s="265"/>
      <c r="B159" s="265"/>
      <c r="C159" s="266"/>
      <c r="D159" s="266"/>
      <c r="E159" s="266"/>
      <c r="F159" s="8">
        <v>4300</v>
      </c>
      <c r="G159" s="7">
        <v>825</v>
      </c>
      <c r="H159" s="7">
        <v>0</v>
      </c>
    </row>
    <row r="160" spans="1:8" ht="12.75">
      <c r="A160" s="265"/>
      <c r="B160" s="265"/>
      <c r="C160" s="259" t="s">
        <v>131</v>
      </c>
      <c r="D160" s="259">
        <v>750</v>
      </c>
      <c r="E160" s="259">
        <v>75095</v>
      </c>
      <c r="F160" s="9">
        <v>4210</v>
      </c>
      <c r="G160" s="6">
        <v>2492</v>
      </c>
      <c r="H160" s="7"/>
    </row>
    <row r="161" spans="1:8" ht="12.75">
      <c r="A161" s="265"/>
      <c r="B161" s="265"/>
      <c r="C161" s="260"/>
      <c r="D161" s="270"/>
      <c r="E161" s="270"/>
      <c r="F161" s="9">
        <v>4300</v>
      </c>
      <c r="G161" s="6">
        <v>32</v>
      </c>
      <c r="H161" s="6">
        <v>0</v>
      </c>
    </row>
    <row r="162" spans="1:8" ht="12.75" customHeight="1">
      <c r="A162" s="265"/>
      <c r="B162" s="265"/>
      <c r="C162" s="266" t="s">
        <v>114</v>
      </c>
      <c r="D162" s="266">
        <v>750</v>
      </c>
      <c r="E162" s="266">
        <v>75095</v>
      </c>
      <c r="F162" s="9">
        <v>4170</v>
      </c>
      <c r="G162" s="6">
        <v>280</v>
      </c>
      <c r="H162" s="6">
        <v>0</v>
      </c>
    </row>
    <row r="163" spans="1:8" ht="12.75" customHeight="1">
      <c r="A163" s="265"/>
      <c r="B163" s="265"/>
      <c r="C163" s="266"/>
      <c r="D163" s="266"/>
      <c r="E163" s="266"/>
      <c r="F163" s="9">
        <v>4210</v>
      </c>
      <c r="G163" s="6">
        <v>2590</v>
      </c>
      <c r="H163" s="6">
        <v>0</v>
      </c>
    </row>
    <row r="164" spans="1:8" ht="12.75">
      <c r="A164" s="265"/>
      <c r="B164" s="265"/>
      <c r="C164" s="266"/>
      <c r="D164" s="266"/>
      <c r="E164" s="266"/>
      <c r="F164" s="9">
        <v>4300</v>
      </c>
      <c r="G164" s="6">
        <v>825</v>
      </c>
      <c r="H164" s="6">
        <v>0</v>
      </c>
    </row>
    <row r="165" spans="1:8" ht="12.75" customHeight="1">
      <c r="A165" s="265"/>
      <c r="B165" s="265"/>
      <c r="C165" s="259" t="s">
        <v>115</v>
      </c>
      <c r="D165" s="259">
        <v>750</v>
      </c>
      <c r="E165" s="259">
        <v>75095</v>
      </c>
      <c r="F165" s="8">
        <v>4210</v>
      </c>
      <c r="G165" s="7">
        <v>5475</v>
      </c>
      <c r="H165" s="7">
        <v>0</v>
      </c>
    </row>
    <row r="166" spans="1:8" ht="12.75" customHeight="1">
      <c r="A166" s="265"/>
      <c r="B166" s="265"/>
      <c r="C166" s="270"/>
      <c r="D166" s="270"/>
      <c r="E166" s="270"/>
      <c r="F166" s="8">
        <v>4300</v>
      </c>
      <c r="G166" s="7">
        <v>20</v>
      </c>
      <c r="H166" s="7">
        <v>0</v>
      </c>
    </row>
    <row r="167" spans="1:8" ht="12.75" customHeight="1">
      <c r="A167" s="265"/>
      <c r="B167" s="265"/>
      <c r="C167" s="8" t="s">
        <v>205</v>
      </c>
      <c r="D167" s="8">
        <v>754</v>
      </c>
      <c r="E167" s="8">
        <v>75412</v>
      </c>
      <c r="F167" s="8">
        <v>4210</v>
      </c>
      <c r="G167" s="7">
        <v>800</v>
      </c>
      <c r="H167" s="7">
        <v>0</v>
      </c>
    </row>
    <row r="168" spans="1:8" ht="25.5">
      <c r="A168" s="265"/>
      <c r="B168" s="265"/>
      <c r="C168" s="148" t="s">
        <v>303</v>
      </c>
      <c r="D168" s="198" t="s">
        <v>233</v>
      </c>
      <c r="E168" s="198" t="s">
        <v>234</v>
      </c>
      <c r="F168" s="9">
        <v>4210</v>
      </c>
      <c r="G168" s="6">
        <v>7500</v>
      </c>
      <c r="H168" s="6">
        <v>0</v>
      </c>
    </row>
    <row r="169" spans="1:8" ht="14.25" customHeight="1">
      <c r="A169" s="265"/>
      <c r="B169" s="265"/>
      <c r="C169" s="91" t="s">
        <v>12</v>
      </c>
      <c r="D169" s="116"/>
      <c r="E169" s="116"/>
      <c r="F169" s="116"/>
      <c r="G169" s="14">
        <f>SUM(G157:G168)</f>
        <v>21244</v>
      </c>
      <c r="H169" s="14">
        <f>SUM(H157:H168)</f>
        <v>0</v>
      </c>
    </row>
    <row r="170" spans="1:8" ht="13.5" customHeight="1">
      <c r="A170" s="265" t="s">
        <v>206</v>
      </c>
      <c r="B170" s="265" t="s">
        <v>207</v>
      </c>
      <c r="C170" s="100" t="s">
        <v>114</v>
      </c>
      <c r="D170" s="94">
        <v>750</v>
      </c>
      <c r="E170" s="94">
        <v>75095</v>
      </c>
      <c r="F170" s="94">
        <v>4210</v>
      </c>
      <c r="G170" s="95">
        <v>2250</v>
      </c>
      <c r="H170" s="96">
        <v>0</v>
      </c>
    </row>
    <row r="171" spans="1:8" ht="12.75" customHeight="1">
      <c r="A171" s="265"/>
      <c r="B171" s="265"/>
      <c r="C171" s="266" t="s">
        <v>112</v>
      </c>
      <c r="D171" s="267">
        <v>750</v>
      </c>
      <c r="E171" s="267">
        <v>75095</v>
      </c>
      <c r="F171" s="5">
        <v>4210</v>
      </c>
      <c r="G171" s="47">
        <v>914</v>
      </c>
      <c r="H171" s="84">
        <v>0</v>
      </c>
    </row>
    <row r="172" spans="1:8" ht="12.75">
      <c r="A172" s="265"/>
      <c r="B172" s="265"/>
      <c r="C172" s="266"/>
      <c r="D172" s="267"/>
      <c r="E172" s="267"/>
      <c r="F172" s="5">
        <v>4300</v>
      </c>
      <c r="G172" s="47">
        <v>1168</v>
      </c>
      <c r="H172" s="84">
        <v>0</v>
      </c>
    </row>
    <row r="173" spans="1:8" ht="12.75">
      <c r="A173" s="265"/>
      <c r="B173" s="265"/>
      <c r="C173" s="9" t="s">
        <v>208</v>
      </c>
      <c r="D173" s="5">
        <v>750</v>
      </c>
      <c r="E173" s="5">
        <v>75095</v>
      </c>
      <c r="F173" s="5">
        <v>4210</v>
      </c>
      <c r="G173" s="47">
        <v>1349</v>
      </c>
      <c r="H173" s="84">
        <v>0</v>
      </c>
    </row>
    <row r="174" spans="1:8" ht="25.5">
      <c r="A174" s="265"/>
      <c r="B174" s="265"/>
      <c r="C174" s="9" t="s">
        <v>295</v>
      </c>
      <c r="D174" s="12">
        <v>900</v>
      </c>
      <c r="E174" s="12">
        <v>90015</v>
      </c>
      <c r="F174" s="5">
        <v>4300</v>
      </c>
      <c r="G174" s="47">
        <v>651</v>
      </c>
      <c r="H174" s="84">
        <v>0</v>
      </c>
    </row>
    <row r="175" spans="1:8" ht="12.75">
      <c r="A175" s="265"/>
      <c r="B175" s="265"/>
      <c r="C175" s="9" t="s">
        <v>296</v>
      </c>
      <c r="D175" s="12">
        <v>750</v>
      </c>
      <c r="E175" s="12">
        <v>75095</v>
      </c>
      <c r="F175" s="5">
        <v>4210</v>
      </c>
      <c r="G175" s="47">
        <v>600</v>
      </c>
      <c r="H175" s="84">
        <v>0</v>
      </c>
    </row>
    <row r="176" spans="1:8" ht="15" customHeight="1">
      <c r="A176" s="265"/>
      <c r="B176" s="265"/>
      <c r="C176" s="9" t="s">
        <v>209</v>
      </c>
      <c r="D176" s="4">
        <v>750</v>
      </c>
      <c r="E176" s="4">
        <v>75095</v>
      </c>
      <c r="F176" s="5">
        <v>4210</v>
      </c>
      <c r="G176" s="47">
        <v>700</v>
      </c>
      <c r="H176" s="84">
        <v>0</v>
      </c>
    </row>
    <row r="177" spans="1:8" ht="12.75">
      <c r="A177" s="265"/>
      <c r="B177" s="265"/>
      <c r="C177" s="9" t="s">
        <v>210</v>
      </c>
      <c r="D177" s="4">
        <v>750</v>
      </c>
      <c r="E177" s="4">
        <v>75095</v>
      </c>
      <c r="F177" s="5">
        <v>4270</v>
      </c>
      <c r="G177" s="47">
        <v>6000</v>
      </c>
      <c r="H177" s="84">
        <v>0</v>
      </c>
    </row>
    <row r="178" spans="1:8" ht="13.5" customHeight="1">
      <c r="A178" s="265"/>
      <c r="B178" s="265"/>
      <c r="C178" s="268" t="s">
        <v>12</v>
      </c>
      <c r="D178" s="268"/>
      <c r="E178" s="268"/>
      <c r="F178" s="268"/>
      <c r="G178" s="14">
        <f>SUM(G170:G177)</f>
        <v>13632</v>
      </c>
      <c r="H178" s="14">
        <f>SUM(H170:H177)</f>
        <v>0</v>
      </c>
    </row>
    <row r="179" spans="1:8" ht="15" customHeight="1">
      <c r="A179" s="255" t="s">
        <v>7</v>
      </c>
      <c r="B179" s="255"/>
      <c r="C179" s="255"/>
      <c r="D179" s="255"/>
      <c r="E179" s="255"/>
      <c r="F179" s="255"/>
      <c r="G179" s="14">
        <f>SUM(G15+G23+G33+G37+G50+G55+G63+G72+G82+G86+G88+G95+G102+G106+G111+G122+G125+G129+G132+G139+G148+G156+G169+G178)</f>
        <v>465807</v>
      </c>
      <c r="H179" s="14">
        <f>SUM(H15+H23+H33+H37+H50+H55+H63+H72+H82+H86+H88+H95+H102+H106+H111+H122+H125+H129+H132+H139+H148+H156+H169+H178)</f>
        <v>283476</v>
      </c>
    </row>
    <row r="180" spans="1:8" ht="12" customHeight="1">
      <c r="A180" s="122"/>
      <c r="B180" s="122"/>
      <c r="C180" s="122"/>
      <c r="H180" s="122"/>
    </row>
    <row r="181" spans="1:8" ht="23.25" customHeight="1">
      <c r="A181" s="122"/>
      <c r="B181" s="122"/>
      <c r="C181" s="123"/>
      <c r="H181" s="124"/>
    </row>
    <row r="182" spans="1:8" ht="12.75">
      <c r="A182" s="122"/>
      <c r="B182" s="122"/>
      <c r="C182" s="122"/>
      <c r="G182" s="122"/>
      <c r="H182" s="122"/>
    </row>
    <row r="183" spans="1:8" ht="12.75">
      <c r="A183" s="122"/>
      <c r="B183" s="122"/>
      <c r="C183" s="122"/>
      <c r="G183" s="122"/>
      <c r="H183" s="122"/>
    </row>
    <row r="184" spans="1:8" ht="12.75">
      <c r="A184" s="122"/>
      <c r="B184" s="122"/>
      <c r="C184" s="122"/>
      <c r="G184" s="122"/>
      <c r="H184" s="122"/>
    </row>
    <row r="185" spans="1:8" ht="12.75">
      <c r="A185" s="122"/>
      <c r="B185" s="122"/>
      <c r="C185" s="122"/>
      <c r="G185" s="122"/>
      <c r="H185" s="122"/>
    </row>
    <row r="186" spans="1:8" ht="12.75">
      <c r="A186" s="122"/>
      <c r="B186" s="122"/>
      <c r="C186" s="122"/>
      <c r="G186" s="122"/>
      <c r="H186" s="122"/>
    </row>
    <row r="187" spans="1:8" ht="12.75">
      <c r="A187" s="122"/>
      <c r="B187" s="122"/>
      <c r="C187" s="122"/>
      <c r="G187" s="122"/>
      <c r="H187" s="122"/>
    </row>
    <row r="188" spans="1:8" ht="12.75">
      <c r="A188" s="122"/>
      <c r="B188" s="122"/>
      <c r="C188" s="122"/>
      <c r="G188" s="122"/>
      <c r="H188" s="122"/>
    </row>
    <row r="189" spans="1:8" ht="12.75">
      <c r="A189" s="122"/>
      <c r="B189" s="122"/>
      <c r="C189" s="122"/>
      <c r="G189" s="122"/>
      <c r="H189" s="122"/>
    </row>
    <row r="190" spans="1:8" ht="12.75">
      <c r="A190" s="122"/>
      <c r="B190" s="122"/>
      <c r="C190" s="122"/>
      <c r="G190" s="122"/>
      <c r="H190" s="122"/>
    </row>
    <row r="191" spans="1:8" ht="12.75">
      <c r="A191" s="122"/>
      <c r="B191" s="122"/>
      <c r="C191" s="122"/>
      <c r="G191" s="122"/>
      <c r="H191" s="122"/>
    </row>
    <row r="192" spans="1:8" ht="12.75">
      <c r="A192" s="122"/>
      <c r="B192" s="122"/>
      <c r="C192" s="122"/>
      <c r="G192" s="122"/>
      <c r="H192" s="122"/>
    </row>
    <row r="193" spans="1:8" ht="12.75">
      <c r="A193" s="122"/>
      <c r="B193" s="122"/>
      <c r="C193" s="122"/>
      <c r="D193" s="282" t="s">
        <v>211</v>
      </c>
      <c r="E193" s="283"/>
      <c r="F193" s="283"/>
      <c r="G193" s="284"/>
      <c r="H193" s="125"/>
    </row>
    <row r="194" spans="1:8" ht="24" customHeight="1">
      <c r="A194" s="122"/>
      <c r="B194" s="122"/>
      <c r="C194" s="122"/>
      <c r="D194" s="285"/>
      <c r="E194" s="286"/>
      <c r="F194" s="286"/>
      <c r="G194" s="287"/>
      <c r="H194" s="125"/>
    </row>
    <row r="195" spans="1:8" ht="12.75">
      <c r="A195" s="122"/>
      <c r="B195" s="122"/>
      <c r="C195" s="122"/>
      <c r="D195" s="159" t="s">
        <v>1</v>
      </c>
      <c r="E195" s="159" t="s">
        <v>2</v>
      </c>
      <c r="F195" s="184" t="s">
        <v>3</v>
      </c>
      <c r="G195" s="159" t="s">
        <v>212</v>
      </c>
      <c r="H195" s="125"/>
    </row>
    <row r="196" spans="1:8" ht="12.75">
      <c r="A196" s="122"/>
      <c r="B196" s="122"/>
      <c r="C196" s="122"/>
      <c r="D196" s="185" t="s">
        <v>233</v>
      </c>
      <c r="E196" s="185" t="s">
        <v>234</v>
      </c>
      <c r="F196" s="186">
        <v>4210</v>
      </c>
      <c r="G196" s="187">
        <v>19000</v>
      </c>
      <c r="H196" s="122"/>
    </row>
    <row r="197" spans="4:7" ht="12.75">
      <c r="D197" s="188">
        <v>600</v>
      </c>
      <c r="E197" s="188">
        <v>60016</v>
      </c>
      <c r="F197" s="189">
        <v>4270</v>
      </c>
      <c r="G197" s="190">
        <v>18913</v>
      </c>
    </row>
    <row r="198" spans="4:7" ht="12.75">
      <c r="D198" s="188">
        <v>600</v>
      </c>
      <c r="E198" s="188">
        <v>60016</v>
      </c>
      <c r="F198" s="189">
        <v>6050</v>
      </c>
      <c r="G198" s="190">
        <v>183937</v>
      </c>
    </row>
    <row r="199" spans="4:7" ht="12.75">
      <c r="D199" s="188">
        <v>600</v>
      </c>
      <c r="E199" s="188">
        <v>60016</v>
      </c>
      <c r="F199" s="189">
        <v>6059</v>
      </c>
      <c r="G199" s="190">
        <v>25439</v>
      </c>
    </row>
    <row r="200" spans="4:7" ht="12.75">
      <c r="D200" s="188">
        <v>750</v>
      </c>
      <c r="E200" s="188">
        <v>75095</v>
      </c>
      <c r="F200" s="189">
        <v>4170</v>
      </c>
      <c r="G200" s="190">
        <v>6838</v>
      </c>
    </row>
    <row r="201" spans="4:7" ht="12.75">
      <c r="D201" s="188">
        <v>750</v>
      </c>
      <c r="E201" s="188">
        <v>75095</v>
      </c>
      <c r="F201" s="189">
        <v>4210</v>
      </c>
      <c r="G201" s="190">
        <v>83571</v>
      </c>
    </row>
    <row r="202" spans="4:7" ht="12.75">
      <c r="D202" s="188">
        <v>750</v>
      </c>
      <c r="E202" s="188">
        <v>75095</v>
      </c>
      <c r="F202" s="189">
        <v>4270</v>
      </c>
      <c r="G202" s="190">
        <v>13260</v>
      </c>
    </row>
    <row r="203" spans="4:7" ht="12.75">
      <c r="D203" s="188">
        <v>750</v>
      </c>
      <c r="E203" s="188">
        <v>75095</v>
      </c>
      <c r="F203" s="188">
        <v>4300</v>
      </c>
      <c r="G203" s="190">
        <v>17937</v>
      </c>
    </row>
    <row r="204" spans="4:7" ht="12.75">
      <c r="D204" s="188">
        <v>750</v>
      </c>
      <c r="E204" s="188">
        <v>75095</v>
      </c>
      <c r="F204" s="188">
        <v>4430</v>
      </c>
      <c r="G204" s="190">
        <v>322</v>
      </c>
    </row>
    <row r="205" spans="4:7" ht="12.75">
      <c r="D205" s="188">
        <v>754</v>
      </c>
      <c r="E205" s="188">
        <v>75412</v>
      </c>
      <c r="F205" s="188">
        <v>4210</v>
      </c>
      <c r="G205" s="190">
        <v>12839</v>
      </c>
    </row>
    <row r="206" spans="4:7" ht="12.75">
      <c r="D206" s="191">
        <v>900</v>
      </c>
      <c r="E206" s="191">
        <v>90015</v>
      </c>
      <c r="F206" s="191">
        <v>4210</v>
      </c>
      <c r="G206" s="192">
        <v>4500</v>
      </c>
    </row>
    <row r="207" spans="4:7" ht="12.75">
      <c r="D207" s="193">
        <v>900</v>
      </c>
      <c r="E207" s="193">
        <v>90015</v>
      </c>
      <c r="F207" s="193">
        <v>4300</v>
      </c>
      <c r="G207" s="194">
        <v>5151</v>
      </c>
    </row>
    <row r="208" spans="4:7" ht="12.75">
      <c r="D208" s="193">
        <v>900</v>
      </c>
      <c r="E208" s="193">
        <v>90095</v>
      </c>
      <c r="F208" s="193">
        <v>6050</v>
      </c>
      <c r="G208" s="194">
        <v>10000</v>
      </c>
    </row>
    <row r="209" spans="4:7" ht="12.75">
      <c r="D209" s="193">
        <v>900</v>
      </c>
      <c r="E209" s="193">
        <v>90095</v>
      </c>
      <c r="F209" s="193">
        <v>6059</v>
      </c>
      <c r="G209" s="194">
        <v>15500</v>
      </c>
    </row>
    <row r="210" spans="4:7" ht="12.75">
      <c r="D210" s="193">
        <v>926</v>
      </c>
      <c r="E210" s="193">
        <v>92601</v>
      </c>
      <c r="F210" s="193">
        <v>6050</v>
      </c>
      <c r="G210" s="194">
        <v>5950</v>
      </c>
    </row>
    <row r="211" spans="4:7" ht="12.75">
      <c r="D211" s="193">
        <v>926</v>
      </c>
      <c r="E211" s="193">
        <v>92695</v>
      </c>
      <c r="F211" s="193">
        <v>6050</v>
      </c>
      <c r="G211" s="194">
        <v>42650</v>
      </c>
    </row>
    <row r="212" spans="4:7" ht="12.75">
      <c r="D212" s="280" t="s">
        <v>213</v>
      </c>
      <c r="E212" s="281"/>
      <c r="F212" s="197"/>
      <c r="G212" s="195">
        <f>SUM(G196:G211)</f>
        <v>465807</v>
      </c>
    </row>
  </sheetData>
  <sheetProtection selectLockedCells="1" selectUnlockedCells="1"/>
  <mergeCells count="177">
    <mergeCell ref="C117:C118"/>
    <mergeCell ref="D117:D118"/>
    <mergeCell ref="E117:E118"/>
    <mergeCell ref="C69:C70"/>
    <mergeCell ref="D69:D70"/>
    <mergeCell ref="E69:E70"/>
    <mergeCell ref="E74:E75"/>
    <mergeCell ref="D78:D79"/>
    <mergeCell ref="C78:C79"/>
    <mergeCell ref="B157:B169"/>
    <mergeCell ref="D165:D166"/>
    <mergeCell ref="E165:E166"/>
    <mergeCell ref="D212:E212"/>
    <mergeCell ref="D193:G194"/>
    <mergeCell ref="E171:E172"/>
    <mergeCell ref="C178:F178"/>
    <mergeCell ref="C157:C159"/>
    <mergeCell ref="D157:D159"/>
    <mergeCell ref="E157:E159"/>
    <mergeCell ref="C153:C155"/>
    <mergeCell ref="D154:D155"/>
    <mergeCell ref="E154:E155"/>
    <mergeCell ref="A179:F179"/>
    <mergeCell ref="A170:A178"/>
    <mergeCell ref="B170:B178"/>
    <mergeCell ref="C171:C172"/>
    <mergeCell ref="D171:D172"/>
    <mergeCell ref="A157:A169"/>
    <mergeCell ref="C165:C166"/>
    <mergeCell ref="C162:C164"/>
    <mergeCell ref="D162:D164"/>
    <mergeCell ref="E162:E164"/>
    <mergeCell ref="C160:C161"/>
    <mergeCell ref="D160:D161"/>
    <mergeCell ref="E160:E161"/>
    <mergeCell ref="A140:A148"/>
    <mergeCell ref="B140:B148"/>
    <mergeCell ref="C148:F148"/>
    <mergeCell ref="A149:A156"/>
    <mergeCell ref="B149:B156"/>
    <mergeCell ref="C150:C151"/>
    <mergeCell ref="D150:D151"/>
    <mergeCell ref="E150:E151"/>
    <mergeCell ref="C156:F156"/>
    <mergeCell ref="C140:C141"/>
    <mergeCell ref="A130:A132"/>
    <mergeCell ref="B130:B132"/>
    <mergeCell ref="C132:F132"/>
    <mergeCell ref="A133:A139"/>
    <mergeCell ref="B133:B139"/>
    <mergeCell ref="C139:F139"/>
    <mergeCell ref="C135:C137"/>
    <mergeCell ref="D135:D137"/>
    <mergeCell ref="E135:E137"/>
    <mergeCell ref="A123:A125"/>
    <mergeCell ref="B123:B125"/>
    <mergeCell ref="C125:F125"/>
    <mergeCell ref="A126:A129"/>
    <mergeCell ref="B126:B129"/>
    <mergeCell ref="C127:C128"/>
    <mergeCell ref="D127:D128"/>
    <mergeCell ref="E127:E128"/>
    <mergeCell ref="C129:F129"/>
    <mergeCell ref="A107:A111"/>
    <mergeCell ref="B107:B111"/>
    <mergeCell ref="C111:F111"/>
    <mergeCell ref="A114:A122"/>
    <mergeCell ref="B114:B122"/>
    <mergeCell ref="C115:C116"/>
    <mergeCell ref="D115:D116"/>
    <mergeCell ref="E115:E116"/>
    <mergeCell ref="C122:F122"/>
    <mergeCell ref="C107:C108"/>
    <mergeCell ref="A103:A106"/>
    <mergeCell ref="B103:B106"/>
    <mergeCell ref="C103:C104"/>
    <mergeCell ref="D103:D104"/>
    <mergeCell ref="E103:E104"/>
    <mergeCell ref="C106:F106"/>
    <mergeCell ref="A96:A102"/>
    <mergeCell ref="B96:B102"/>
    <mergeCell ref="C96:C98"/>
    <mergeCell ref="D96:D98"/>
    <mergeCell ref="E96:E98"/>
    <mergeCell ref="C102:F102"/>
    <mergeCell ref="E100:E101"/>
    <mergeCell ref="A89:A95"/>
    <mergeCell ref="B89:B95"/>
    <mergeCell ref="C89:C90"/>
    <mergeCell ref="D89:D90"/>
    <mergeCell ref="E89:E90"/>
    <mergeCell ref="C95:F95"/>
    <mergeCell ref="A83:A86"/>
    <mergeCell ref="B83:B86"/>
    <mergeCell ref="C86:F86"/>
    <mergeCell ref="A87:A88"/>
    <mergeCell ref="B87:B88"/>
    <mergeCell ref="C88:F88"/>
    <mergeCell ref="E67:E68"/>
    <mergeCell ref="C72:F72"/>
    <mergeCell ref="A73:A82"/>
    <mergeCell ref="B73:B82"/>
    <mergeCell ref="C76:C77"/>
    <mergeCell ref="D76:D77"/>
    <mergeCell ref="E76:E77"/>
    <mergeCell ref="C82:F82"/>
    <mergeCell ref="D74:D75"/>
    <mergeCell ref="C74:C75"/>
    <mergeCell ref="A56:A63"/>
    <mergeCell ref="B56:B63"/>
    <mergeCell ref="C63:F63"/>
    <mergeCell ref="A64:A72"/>
    <mergeCell ref="B64:B72"/>
    <mergeCell ref="C64:C65"/>
    <mergeCell ref="D64:D65"/>
    <mergeCell ref="E64:E65"/>
    <mergeCell ref="C67:C68"/>
    <mergeCell ref="D67:D68"/>
    <mergeCell ref="A38:A50"/>
    <mergeCell ref="B38:B50"/>
    <mergeCell ref="C50:F50"/>
    <mergeCell ref="A51:A55"/>
    <mergeCell ref="B51:B55"/>
    <mergeCell ref="C55:F55"/>
    <mergeCell ref="C42:C43"/>
    <mergeCell ref="C48:C49"/>
    <mergeCell ref="D48:D49"/>
    <mergeCell ref="E48:E49"/>
    <mergeCell ref="E26:E27"/>
    <mergeCell ref="A34:A37"/>
    <mergeCell ref="B34:B37"/>
    <mergeCell ref="C34:C35"/>
    <mergeCell ref="D34:D35"/>
    <mergeCell ref="E34:E35"/>
    <mergeCell ref="C37:F37"/>
    <mergeCell ref="C26:C27"/>
    <mergeCell ref="D26:D27"/>
    <mergeCell ref="C23:F23"/>
    <mergeCell ref="A24:A33"/>
    <mergeCell ref="B24:B33"/>
    <mergeCell ref="C28:C29"/>
    <mergeCell ref="D28:D29"/>
    <mergeCell ref="E28:E29"/>
    <mergeCell ref="C33:F33"/>
    <mergeCell ref="C30:C31"/>
    <mergeCell ref="D30:D31"/>
    <mergeCell ref="E30:E31"/>
    <mergeCell ref="E9:E10"/>
    <mergeCell ref="C15:F15"/>
    <mergeCell ref="A16:A23"/>
    <mergeCell ref="B16:B23"/>
    <mergeCell ref="C17:C18"/>
    <mergeCell ref="D17:D18"/>
    <mergeCell ref="E17:E18"/>
    <mergeCell ref="C20:C21"/>
    <mergeCell ref="D20:D21"/>
    <mergeCell ref="E20:E21"/>
    <mergeCell ref="C142:C143"/>
    <mergeCell ref="D142:D143"/>
    <mergeCell ref="D107:D108"/>
    <mergeCell ref="A3:H3"/>
    <mergeCell ref="A9:A15"/>
    <mergeCell ref="B9:B15"/>
    <mergeCell ref="C9:C10"/>
    <mergeCell ref="D9:D10"/>
    <mergeCell ref="E107:E108"/>
    <mergeCell ref="E142:E143"/>
    <mergeCell ref="D140:D141"/>
    <mergeCell ref="E140:E141"/>
    <mergeCell ref="E42:E43"/>
    <mergeCell ref="C60:C61"/>
    <mergeCell ref="D60:D61"/>
    <mergeCell ref="E60:E61"/>
    <mergeCell ref="C100:C101"/>
    <mergeCell ref="D100:D101"/>
    <mergeCell ref="D42:D43"/>
    <mergeCell ref="E78:E79"/>
  </mergeCells>
  <printOptions horizontalCentered="1"/>
  <pageMargins left="0.5118055555555555" right="0.5118055555555555" top="0.5932291666666667" bottom="0.95625" header="0.41597222222222224" footer="0.5118055555555555"/>
  <pageSetup horizontalDpi="600" verticalDpi="600" orientation="portrait" paperSize="9" scale="85" r:id="rId1"/>
  <headerFooter alignWithMargins="0">
    <oddHeader>&amp;R&amp;9Załącznik nr 10 do Uchwały Nr ... Rady Gminy Czarna Dąbrówka z dnia 20.12.2018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Marcin</cp:lastModifiedBy>
  <cp:lastPrinted>2018-12-18T12:35:20Z</cp:lastPrinted>
  <dcterms:created xsi:type="dcterms:W3CDTF">1998-12-09T13:02:10Z</dcterms:created>
  <dcterms:modified xsi:type="dcterms:W3CDTF">2018-12-19T07:45:43Z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